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เจพ่อแรมโบ้\Desktop\ทำการสอบราคาวัสดุเพื่อ Comment\3. งานถนน อาคาร 4 ชั้น\1. งานถนน คสล. อาคารสำนักงาน 4 ชั้น - TOR - BOQ - AutoCAD - [GIE]\"/>
    </mc:Choice>
  </mc:AlternateContent>
  <xr:revisionPtr revIDLastSave="0" documentId="13_ncr:1_{6CE32668-0F26-472C-9A2F-38DAE3F12A37}" xr6:coauthVersionLast="47" xr6:coauthVersionMax="47" xr10:uidLastSave="{00000000-0000-0000-0000-000000000000}"/>
  <bookViews>
    <workbookView xWindow="-108" yWindow="-108" windowWidth="23256" windowHeight="12456" firstSheet="1" activeTab="3" xr2:uid="{97B1AB10-9F34-4F9A-BB84-1669BD964BF7}"/>
  </bookViews>
  <sheets>
    <sheet name="Rate ราคา" sheetId="2" state="hidden" r:id="rId1"/>
    <sheet name="Summary" sheetId="3" r:id="rId2"/>
    <sheet name="1" sheetId="4" r:id="rId3"/>
    <sheet name="1.1" sheetId="5" r:id="rId4"/>
    <sheet name="1.2" sheetId="8" r:id="rId5"/>
    <sheet name="รายการของ" sheetId="7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___________________a1" hidden="1">{"cashflow",#N/A,FALSE,"CASHFLOW "}</definedName>
    <definedName name="____________________a10" hidden="1">{"sales",#N/A,FALSE,"SALES"}</definedName>
    <definedName name="____________________a2" hidden="1">{"hilight1",#N/A,FALSE,"HILIGHT1"}</definedName>
    <definedName name="____________________a3" hidden="1">{"hilight2",#N/A,FALSE,"HILIGHT2"}</definedName>
    <definedName name="____________________a4" hidden="1">{"hilight3",#N/A,FALSE,"HILIGHT3"}</definedName>
    <definedName name="____________________a5" hidden="1">{"income",#N/A,FALSE,"INCOME"}</definedName>
    <definedName name="____________________a6" hidden="1">{"index",#N/A,FALSE,"INDEX"}</definedName>
    <definedName name="____________________a7" hidden="1">{"PRINT_EST",#N/A,FALSE,"ESTMON"}</definedName>
    <definedName name="____________________a8" hidden="1">{"revsale",#N/A,FALSE,"REV-ยุพดี"}</definedName>
    <definedName name="____________________a9" hidden="1">{"revable",#N/A,FALSE,"REVABLE"}</definedName>
    <definedName name="____________________V1" hidden="1">{"sales",#N/A,FALSE,"SALES"}</definedName>
    <definedName name="___________________a1" hidden="1">{"cashflow",#N/A,FALSE,"CASHFLOW "}</definedName>
    <definedName name="___________________a10" hidden="1">{"sales",#N/A,FALSE,"SALES"}</definedName>
    <definedName name="___________________a2" hidden="1">{"hilight1",#N/A,FALSE,"HILIGHT1"}</definedName>
    <definedName name="___________________a3" hidden="1">{"hilight2",#N/A,FALSE,"HILIGHT2"}</definedName>
    <definedName name="___________________a4" hidden="1">{"hilight3",#N/A,FALSE,"HILIGHT3"}</definedName>
    <definedName name="___________________a5" hidden="1">{"income",#N/A,FALSE,"INCOME"}</definedName>
    <definedName name="___________________a6" hidden="1">{"index",#N/A,FALSE,"INDEX"}</definedName>
    <definedName name="___________________a7" hidden="1">{"PRINT_EST",#N/A,FALSE,"ESTMON"}</definedName>
    <definedName name="___________________a8" hidden="1">{"revsale",#N/A,FALSE,"REV-ยุพดี"}</definedName>
    <definedName name="___________________a9" hidden="1">{"revable",#N/A,FALSE,"REVABLE"}</definedName>
    <definedName name="___________________V1" hidden="1">{"sales",#N/A,FALSE,"SALES"}</definedName>
    <definedName name="__________________a1" hidden="1">{"cashflow",#N/A,FALSE,"CASHFLOW "}</definedName>
    <definedName name="__________________a10" hidden="1">{"sales",#N/A,FALSE,"SALES"}</definedName>
    <definedName name="__________________a2" hidden="1">{"hilight1",#N/A,FALSE,"HILIGHT1"}</definedName>
    <definedName name="__________________a3" hidden="1">{"hilight2",#N/A,FALSE,"HILIGHT2"}</definedName>
    <definedName name="__________________a4" hidden="1">{"hilight3",#N/A,FALSE,"HILIGHT3"}</definedName>
    <definedName name="__________________a5" hidden="1">{"income",#N/A,FALSE,"INCOME"}</definedName>
    <definedName name="__________________a6" hidden="1">{"index",#N/A,FALSE,"INDEX"}</definedName>
    <definedName name="__________________a7" hidden="1">{"PRINT_EST",#N/A,FALSE,"ESTMON"}</definedName>
    <definedName name="__________________a8" hidden="1">{"revsale",#N/A,FALSE,"REV-ยุพดี"}</definedName>
    <definedName name="__________________a9" hidden="1">{"revable",#N/A,FALSE,"REVABLE"}</definedName>
    <definedName name="__________________V1" hidden="1">{"sales",#N/A,FALSE,"SALES"}</definedName>
    <definedName name="_________________a1" hidden="1">{"cashflow",#N/A,FALSE,"CASHFLOW "}</definedName>
    <definedName name="_________________a10" hidden="1">{"sales",#N/A,FALSE,"SALES"}</definedName>
    <definedName name="_________________a2" hidden="1">{"hilight1",#N/A,FALSE,"HILIGHT1"}</definedName>
    <definedName name="_________________a3" hidden="1">{"hilight2",#N/A,FALSE,"HILIGHT2"}</definedName>
    <definedName name="_________________a4" hidden="1">{"hilight3",#N/A,FALSE,"HILIGHT3"}</definedName>
    <definedName name="_________________a5" hidden="1">{"income",#N/A,FALSE,"INCOME"}</definedName>
    <definedName name="_________________a6" hidden="1">{"index",#N/A,FALSE,"INDEX"}</definedName>
    <definedName name="_________________a7" hidden="1">{"PRINT_EST",#N/A,FALSE,"ESTMON"}</definedName>
    <definedName name="_________________a8" hidden="1">{"revsale",#N/A,FALSE,"REV-ยุพดี"}</definedName>
    <definedName name="_________________a9" hidden="1">{"revable",#N/A,FALSE,"REVABLE"}</definedName>
    <definedName name="_________________V1" hidden="1">{"sales",#N/A,FALSE,"SALES"}</definedName>
    <definedName name="________________a1" hidden="1">{"cashflow",#N/A,FALSE,"CASHFLOW "}</definedName>
    <definedName name="________________a10" hidden="1">{"sales",#N/A,FALSE,"SALES"}</definedName>
    <definedName name="________________a2" hidden="1">{"hilight1",#N/A,FALSE,"HILIGHT1"}</definedName>
    <definedName name="________________a3" hidden="1">{"hilight2",#N/A,FALSE,"HILIGHT2"}</definedName>
    <definedName name="________________a4" hidden="1">{"hilight3",#N/A,FALSE,"HILIGHT3"}</definedName>
    <definedName name="________________a5" hidden="1">{"income",#N/A,FALSE,"INCOME"}</definedName>
    <definedName name="________________a6" hidden="1">{"index",#N/A,FALSE,"INDEX"}</definedName>
    <definedName name="________________a7" hidden="1">{"PRINT_EST",#N/A,FALSE,"ESTMON"}</definedName>
    <definedName name="________________a8" hidden="1">{"revsale",#N/A,FALSE,"REV-ยุพดี"}</definedName>
    <definedName name="________________a9" hidden="1">{"revable",#N/A,FALSE,"REVABLE"}</definedName>
    <definedName name="________________V1" hidden="1">{"sales",#N/A,FALSE,"SALES"}</definedName>
    <definedName name="_______________a1" hidden="1">{"cashflow",#N/A,FALSE,"CASHFLOW "}</definedName>
    <definedName name="_______________a10" hidden="1">{"sales",#N/A,FALSE,"SALES"}</definedName>
    <definedName name="_______________a2" hidden="1">{"hilight1",#N/A,FALSE,"HILIGHT1"}</definedName>
    <definedName name="_______________a3" hidden="1">{"hilight2",#N/A,FALSE,"HILIGHT2"}</definedName>
    <definedName name="_______________a4" hidden="1">{"hilight3",#N/A,FALSE,"HILIGHT3"}</definedName>
    <definedName name="_______________a5" hidden="1">{"income",#N/A,FALSE,"INCOME"}</definedName>
    <definedName name="_______________a6" hidden="1">{"index",#N/A,FALSE,"INDEX"}</definedName>
    <definedName name="_______________a7" hidden="1">{"PRINT_EST",#N/A,FALSE,"ESTMON"}</definedName>
    <definedName name="_______________a8" hidden="1">{"revsale",#N/A,FALSE,"REV-ยุพดี"}</definedName>
    <definedName name="_______________a9" hidden="1">{"revable",#N/A,FALSE,"REVABLE"}</definedName>
    <definedName name="_______________V1" hidden="1">{"sales",#N/A,FALSE,"SALES"}</definedName>
    <definedName name="______________a1" hidden="1">{"cashflow",#N/A,FALSE,"CASHFLOW "}</definedName>
    <definedName name="______________a10" hidden="1">{"sales",#N/A,FALSE,"SALES"}</definedName>
    <definedName name="______________a2" hidden="1">{"hilight1",#N/A,FALSE,"HILIGHT1"}</definedName>
    <definedName name="______________a3" hidden="1">{"hilight2",#N/A,FALSE,"HILIGHT2"}</definedName>
    <definedName name="______________a4" hidden="1">{"hilight3",#N/A,FALSE,"HILIGHT3"}</definedName>
    <definedName name="______________a5" hidden="1">{"income",#N/A,FALSE,"INCOME"}</definedName>
    <definedName name="______________a6" hidden="1">{"index",#N/A,FALSE,"INDEX"}</definedName>
    <definedName name="______________a7" hidden="1">{"PRINT_EST",#N/A,FALSE,"ESTMON"}</definedName>
    <definedName name="______________a8" hidden="1">{"revsale",#N/A,FALSE,"REV-ยุพดี"}</definedName>
    <definedName name="______________a9" hidden="1">{"revable",#N/A,FALSE,"REVABLE"}</definedName>
    <definedName name="______________V1" hidden="1">{"sales",#N/A,FALSE,"SALES"}</definedName>
    <definedName name="____________a1" hidden="1">{"cashflow",#N/A,FALSE,"CASHFLOW "}</definedName>
    <definedName name="____________a10" hidden="1">{"sales",#N/A,FALSE,"SALES"}</definedName>
    <definedName name="____________a2" hidden="1">{"hilight1",#N/A,FALSE,"HILIGHT1"}</definedName>
    <definedName name="____________a3" hidden="1">{"hilight2",#N/A,FALSE,"HILIGHT2"}</definedName>
    <definedName name="____________a4" hidden="1">{"hilight3",#N/A,FALSE,"HILIGHT3"}</definedName>
    <definedName name="____________a5" hidden="1">{"income",#N/A,FALSE,"INCOME"}</definedName>
    <definedName name="____________a6" hidden="1">{"index",#N/A,FALSE,"INDEX"}</definedName>
    <definedName name="____________a7" hidden="1">{"PRINT_EST",#N/A,FALSE,"ESTMON"}</definedName>
    <definedName name="____________a8" hidden="1">{"revsale",#N/A,FALSE,"REV-ยุพดี"}</definedName>
    <definedName name="____________a9" hidden="1">{"revable",#N/A,FALSE,"REVABLE"}</definedName>
    <definedName name="____________V1" hidden="1">{"sales",#N/A,FALSE,"SALES"}</definedName>
    <definedName name="___________a1" hidden="1">{"cashflow",#N/A,FALSE,"CASHFLOW "}</definedName>
    <definedName name="___________a10" hidden="1">{"sales",#N/A,FALSE,"SALES"}</definedName>
    <definedName name="___________a2" hidden="1">{"hilight1",#N/A,FALSE,"HILIGHT1"}</definedName>
    <definedName name="___________a3" hidden="1">{"hilight2",#N/A,FALSE,"HILIGHT2"}</definedName>
    <definedName name="___________a4" hidden="1">{"hilight3",#N/A,FALSE,"HILIGHT3"}</definedName>
    <definedName name="___________a5" hidden="1">{"income",#N/A,FALSE,"INCOME"}</definedName>
    <definedName name="___________a6" hidden="1">{"index",#N/A,FALSE,"INDEX"}</definedName>
    <definedName name="___________a7" hidden="1">{"PRINT_EST",#N/A,FALSE,"ESTMON"}</definedName>
    <definedName name="___________a8" hidden="1">{"revsale",#N/A,FALSE,"REV-ยุพดี"}</definedName>
    <definedName name="___________a9" hidden="1">{"revable",#N/A,FALSE,"REVABLE"}</definedName>
    <definedName name="___________V1" hidden="1">{"sales",#N/A,FALSE,"SALES"}</definedName>
    <definedName name="__________a1" hidden="1">{"cashflow",#N/A,FALSE,"CASHFLOW "}</definedName>
    <definedName name="__________a10" hidden="1">{"sales",#N/A,FALSE,"SALES"}</definedName>
    <definedName name="__________a2" hidden="1">{"hilight1",#N/A,FALSE,"HILIGHT1"}</definedName>
    <definedName name="__________a3" hidden="1">{"hilight2",#N/A,FALSE,"HILIGHT2"}</definedName>
    <definedName name="__________a4" hidden="1">{"hilight3",#N/A,FALSE,"HILIGHT3"}</definedName>
    <definedName name="__________a5" hidden="1">{"income",#N/A,FALSE,"INCOME"}</definedName>
    <definedName name="__________a6" hidden="1">{"index",#N/A,FALSE,"INDEX"}</definedName>
    <definedName name="__________a7" hidden="1">{"PRINT_EST",#N/A,FALSE,"ESTMON"}</definedName>
    <definedName name="__________a8" hidden="1">{"revsale",#N/A,FALSE,"REV-ยุพดี"}</definedName>
    <definedName name="__________a9" hidden="1">{"revable",#N/A,FALSE,"REVABLE"}</definedName>
    <definedName name="__________V1" hidden="1">{"sales",#N/A,FALSE,"SALES"}</definedName>
    <definedName name="________a1" hidden="1">{"cashflow",#N/A,FALSE,"CASHFLOW "}</definedName>
    <definedName name="________a10" hidden="1">{"sales",#N/A,FALSE,"SALES"}</definedName>
    <definedName name="________a2" hidden="1">{"hilight1",#N/A,FALSE,"HILIGHT1"}</definedName>
    <definedName name="________a3" hidden="1">{"hilight2",#N/A,FALSE,"HILIGHT2"}</definedName>
    <definedName name="________a4" hidden="1">{"hilight3",#N/A,FALSE,"HILIGHT3"}</definedName>
    <definedName name="________a5" hidden="1">{"income",#N/A,FALSE,"INCOME"}</definedName>
    <definedName name="________a6" hidden="1">{"index",#N/A,FALSE,"INDEX"}</definedName>
    <definedName name="________a7" hidden="1">{"PRINT_EST",#N/A,FALSE,"ESTMON"}</definedName>
    <definedName name="________a8" hidden="1">{"revsale",#N/A,FALSE,"REV-ยุพดี"}</definedName>
    <definedName name="________a9" hidden="1">{"revable",#N/A,FALSE,"REVABLE"}</definedName>
    <definedName name="________V1" hidden="1">{"sales",#N/A,FALSE,"SALES"}</definedName>
    <definedName name="_______a1" hidden="1">{"cashflow",#N/A,FALSE,"CASHFLOW "}</definedName>
    <definedName name="_______a10" hidden="1">{"sales",#N/A,FALSE,"SALES"}</definedName>
    <definedName name="_______a2" hidden="1">{"hilight1",#N/A,FALSE,"HILIGHT1"}</definedName>
    <definedName name="_______a3" hidden="1">{"hilight2",#N/A,FALSE,"HILIGHT2"}</definedName>
    <definedName name="_______a4" hidden="1">{"hilight3",#N/A,FALSE,"HILIGHT3"}</definedName>
    <definedName name="_______a5" hidden="1">{"income",#N/A,FALSE,"INCOME"}</definedName>
    <definedName name="_______a6" hidden="1">{"index",#N/A,FALSE,"INDEX"}</definedName>
    <definedName name="_______a7" hidden="1">{"PRINT_EST",#N/A,FALSE,"ESTMON"}</definedName>
    <definedName name="_______a8" hidden="1">{"revsale",#N/A,FALSE,"REV-ยุพดี"}</definedName>
    <definedName name="_______a9" hidden="1">{"revable",#N/A,FALSE,"REVABLE"}</definedName>
    <definedName name="_______V1" hidden="1">{"sales",#N/A,FALSE,"SALES"}</definedName>
    <definedName name="______a1" hidden="1">{"cashflow",#N/A,FALSE,"CASHFLOW "}</definedName>
    <definedName name="______a10" hidden="1">{"sales",#N/A,FALSE,"SALES"}</definedName>
    <definedName name="______a2" hidden="1">{"hilight1",#N/A,FALSE,"HILIGHT1"}</definedName>
    <definedName name="______a21" hidden="1">{"hilight1",#N/A,FALSE,"HILIGHT1"}</definedName>
    <definedName name="______a212" hidden="1">{"revable",#N/A,FALSE,"REVABLE"}</definedName>
    <definedName name="______a3" hidden="1">{"hilight2",#N/A,FALSE,"HILIGHT2"}</definedName>
    <definedName name="______a4" hidden="1">{"hilight3",#N/A,FALSE,"HILIGHT3"}</definedName>
    <definedName name="______a5" hidden="1">{"income",#N/A,FALSE,"INCOME"}</definedName>
    <definedName name="______a6" hidden="1">{"index",#N/A,FALSE,"INDEX"}</definedName>
    <definedName name="______a7" hidden="1">{"PRINT_EST",#N/A,FALSE,"ESTMON"}</definedName>
    <definedName name="______a8" hidden="1">{"revsale",#N/A,FALSE,"REV-ยุพดี"}</definedName>
    <definedName name="______a9" hidden="1">{"revable",#N/A,FALSE,"REVABLE"}</definedName>
    <definedName name="______cdu1" hidden="1">{#N/A,#N/A,FALSE,"COVER.XLS";#N/A,#N/A,FALSE,"RACT1.XLS";#N/A,#N/A,FALSE,"RACT2.XLS";#N/A,#N/A,FALSE,"ECCMP";#N/A,#N/A,FALSE,"WELDER.XLS"}</definedName>
    <definedName name="______eee1" hidden="1">{"revsale",#N/A,FALSE,"REV-ยุพดี"}</definedName>
    <definedName name="______hr1" hidden="1">{#N/A,#N/A,FALSE,"COVER1.XLS ";#N/A,#N/A,FALSE,"RACT1.XLS";#N/A,#N/A,FALSE,"RACT2.XLS";#N/A,#N/A,FALSE,"ECCMP";#N/A,#N/A,FALSE,"WELDER.XLS"}</definedName>
    <definedName name="______hr10" hidden="1">{#N/A,#N/A,FALSE,"COVER1.XLS ";#N/A,#N/A,FALSE,"RACT1.XLS";#N/A,#N/A,FALSE,"RACT2.XLS";#N/A,#N/A,FALSE,"ECCMP";#N/A,#N/A,FALSE,"WELDER.XLS"}</definedName>
    <definedName name="______hr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hr12" hidden="1">{#N/A,#N/A,FALSE,"COVER.XLS";#N/A,#N/A,FALSE,"RACT1.XLS";#N/A,#N/A,FALSE,"RACT2.XLS";#N/A,#N/A,FALSE,"ECCMP";#N/A,#N/A,FALSE,"WELDER.XLS"}</definedName>
    <definedName name="______hr13" hidden="1">{#N/A,#N/A,FALSE,"COVER.XLS";#N/A,#N/A,FALSE,"RACT1.XLS";#N/A,#N/A,FALSE,"RACT2.XLS";#N/A,#N/A,FALSE,"ECCMP";#N/A,#N/A,FALSE,"WELDER.XLS"}</definedName>
    <definedName name="______hr1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hr2" hidden="1">{#N/A,#N/A,FALSE,"COVER1.XLS ";#N/A,#N/A,FALSE,"RACT1.XLS";#N/A,#N/A,FALSE,"RACT2.XLS";#N/A,#N/A,FALSE,"ECCMP";#N/A,#N/A,FALSE,"WELDER.XLS"}</definedName>
    <definedName name="______hr3" hidden="1">{#N/A,#N/A,FALSE,"COVER.XLS";#N/A,#N/A,FALSE,"RACT1.XLS";#N/A,#N/A,FALSE,"RACT2.XLS";#N/A,#N/A,FALSE,"ECCMP";#N/A,#N/A,FALSE,"WELDER.XLS"}</definedName>
    <definedName name="______hr4" hidden="1">{#N/A,#N/A,FALSE,"COVER1.XLS ";#N/A,#N/A,FALSE,"RACT1.XLS";#N/A,#N/A,FALSE,"RACT2.XLS";#N/A,#N/A,FALSE,"ECCMP";#N/A,#N/A,FALSE,"WELDER.XLS"}</definedName>
    <definedName name="______hr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hr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hr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_____hr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hr9" hidden="1">{#N/A,#N/A,FALSE,"COVER1.XLS ";#N/A,#N/A,FALSE,"RACT1.XLS";#N/A,#N/A,FALSE,"RACT2.XLS";#N/A,#N/A,FALSE,"ECCMP";#N/A,#N/A,FALSE,"WELDER.XLS"}</definedName>
    <definedName name="______kvs1" hidden="1">{#N/A,#N/A,FALSE,"COVER1.XLS ";#N/A,#N/A,FALSE,"RACT1.XLS";#N/A,#N/A,FALSE,"RACT2.XLS";#N/A,#N/A,FALSE,"ECCMP";#N/A,#N/A,FALSE,"WELDER.XLS"}</definedName>
    <definedName name="______kvs2" hidden="1">{#N/A,#N/A,FALSE,"COVER1.XLS ";#N/A,#N/A,FALSE,"RACT1.XLS";#N/A,#N/A,FALSE,"RACT2.XLS";#N/A,#N/A,FALSE,"ECCMP";#N/A,#N/A,FALSE,"WELDER.XLS"}</definedName>
    <definedName name="______kvs5" hidden="1">{#N/A,#N/A,FALSE,"COVER.XLS";#N/A,#N/A,FALSE,"RACT1.XLS";#N/A,#N/A,FALSE,"RACT2.XLS";#N/A,#N/A,FALSE,"ECCMP";#N/A,#N/A,FALSE,"WELDER.XLS"}</definedName>
    <definedName name="______kvs8" hidden="1">{#N/A,#N/A,FALSE,"COVER1.XLS ";#N/A,#N/A,FALSE,"RACT1.XLS";#N/A,#N/A,FALSE,"RACT2.XLS";#N/A,#N/A,FALSE,"ECCMP";#N/A,#N/A,FALSE,"WELDER.XLS"}</definedName>
    <definedName name="______kvs80" hidden="1">{#N/A,#N/A,FALSE,"COVER1.XLS ";#N/A,#N/A,FALSE,"RACT1.XLS";#N/A,#N/A,FALSE,"RACT2.XLS";#N/A,#N/A,FALSE,"ECCMP";#N/A,#N/A,FALSE,"WELDER.XLS"}</definedName>
    <definedName name="______lj1" hidden="1">{#N/A,#N/A,FALSE,"COVER1.XLS ";#N/A,#N/A,FALSE,"RACT1.XLS";#N/A,#N/A,FALSE,"RACT2.XLS";#N/A,#N/A,FALSE,"ECCMP";#N/A,#N/A,FALSE,"WELDER.XLS"}</definedName>
    <definedName name="_____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lll1" hidden="1">{"sales",#N/A,FALSE,"SALES"}</definedName>
    <definedName name="______MB2" hidden="1">{#N/A,#N/A,FALSE,"COVER.XLS";#N/A,#N/A,FALSE,"RACT1.XLS";#N/A,#N/A,FALSE,"RACT2.XLS";#N/A,#N/A,FALSE,"ECCMP";#N/A,#N/A,FALSE,"WELDER.XLS"}</definedName>
    <definedName name="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q4" hidden="1">{#N/A,#N/A,FALSE,"COVER1.XLS ";#N/A,#N/A,FALSE,"RACT1.XLS";#N/A,#N/A,FALSE,"RACT2.XLS";#N/A,#N/A,FALSE,"ECCMP";#N/A,#N/A,FALSE,"WELDER.XLS"}</definedName>
    <definedName name="______qa1" hidden="1">{#N/A,#N/A,FALSE,"COVER1.XLS ";#N/A,#N/A,FALSE,"RACT1.XLS";#N/A,#N/A,FALSE,"RACT2.XLS";#N/A,#N/A,FALSE,"ECCMP";#N/A,#N/A,FALSE,"WELDER.XLS"}</definedName>
    <definedName name="______rck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_____rck3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____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TR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V1" hidden="1">{"sales",#N/A,FALSE,"SALES"}</definedName>
    <definedName name="______wat1" hidden="1">{#N/A,#N/A,FALSE,"COVER1.XLS ";#N/A,#N/A,FALSE,"RACT1.XLS";#N/A,#N/A,FALSE,"RACT2.XLS";#N/A,#N/A,FALSE,"ECCMP";#N/A,#N/A,FALSE,"WELDER.XLS"}</definedName>
    <definedName name="_____a1" hidden="1">{"cashflow",#N/A,FALSE,"CASHFLOW "}</definedName>
    <definedName name="_____a10" hidden="1">{"sales",#N/A,FALSE,"SALES"}</definedName>
    <definedName name="_____a2" hidden="1">{"hilight1",#N/A,FALSE,"HILIGHT1"}</definedName>
    <definedName name="_____a21" hidden="1">{"hilight1",#N/A,FALSE,"HILIGHT1"}</definedName>
    <definedName name="_____a212" hidden="1">{"revable",#N/A,FALSE,"REVABLE"}</definedName>
    <definedName name="_____a3" hidden="1">{"hilight2",#N/A,FALSE,"HILIGHT2"}</definedName>
    <definedName name="_____a4" hidden="1">{"hilight3",#N/A,FALSE,"HILIGHT3"}</definedName>
    <definedName name="_____a5" hidden="1">{"income",#N/A,FALSE,"INCOME"}</definedName>
    <definedName name="_____a6" hidden="1">{"index",#N/A,FALSE,"INDEX"}</definedName>
    <definedName name="_____a7" hidden="1">{"PRINT_EST",#N/A,FALSE,"ESTMON"}</definedName>
    <definedName name="_____a8" hidden="1">{"revsale",#N/A,FALSE,"REV-ยุพดี"}</definedName>
    <definedName name="_____a9" hidden="1">{"revable",#N/A,FALSE,"REVABLE"}</definedName>
    <definedName name="_____cdu1" hidden="1">{#N/A,#N/A,FALSE,"COVER.XLS";#N/A,#N/A,FALSE,"RACT1.XLS";#N/A,#N/A,FALSE,"RACT2.XLS";#N/A,#N/A,FALSE,"ECCMP";#N/A,#N/A,FALSE,"WELDER.XLS"}</definedName>
    <definedName name="_____eee1" hidden="1">{"revsale",#N/A,FALSE,"REV-ยุพดี"}</definedName>
    <definedName name="_____f2" hidden="1">{#N/A,#N/A,FALSE,"COVER1.XLS ";#N/A,#N/A,FALSE,"RACT1.XLS";#N/A,#N/A,FALSE,"RACT2.XLS";#N/A,#N/A,FALSE,"ECCMP";#N/A,#N/A,FALSE,"WELDER.XLS"}</definedName>
    <definedName name="_____hr1" hidden="1">{#N/A,#N/A,FALSE,"COVER1.XLS ";#N/A,#N/A,FALSE,"RACT1.XLS";#N/A,#N/A,FALSE,"RACT2.XLS";#N/A,#N/A,FALSE,"ECCMP";#N/A,#N/A,FALSE,"WELDER.XLS"}</definedName>
    <definedName name="_____hr10" hidden="1">{#N/A,#N/A,FALSE,"COVER1.XLS ";#N/A,#N/A,FALSE,"RACT1.XLS";#N/A,#N/A,FALSE,"RACT2.XLS";#N/A,#N/A,FALSE,"ECCMP";#N/A,#N/A,FALSE,"WELDER.XLS"}</definedName>
    <definedName name="_____hr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hr12" hidden="1">{#N/A,#N/A,FALSE,"COVER.XLS";#N/A,#N/A,FALSE,"RACT1.XLS";#N/A,#N/A,FALSE,"RACT2.XLS";#N/A,#N/A,FALSE,"ECCMP";#N/A,#N/A,FALSE,"WELDER.XLS"}</definedName>
    <definedName name="_____hr13" hidden="1">{#N/A,#N/A,FALSE,"COVER.XLS";#N/A,#N/A,FALSE,"RACT1.XLS";#N/A,#N/A,FALSE,"RACT2.XLS";#N/A,#N/A,FALSE,"ECCMP";#N/A,#N/A,FALSE,"WELDER.XLS"}</definedName>
    <definedName name="_____hr1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hr2" hidden="1">{#N/A,#N/A,FALSE,"COVER1.XLS ";#N/A,#N/A,FALSE,"RACT1.XLS";#N/A,#N/A,FALSE,"RACT2.XLS";#N/A,#N/A,FALSE,"ECCMP";#N/A,#N/A,FALSE,"WELDER.XLS"}</definedName>
    <definedName name="_____hr3" hidden="1">{#N/A,#N/A,FALSE,"COVER.XLS";#N/A,#N/A,FALSE,"RACT1.XLS";#N/A,#N/A,FALSE,"RACT2.XLS";#N/A,#N/A,FALSE,"ECCMP";#N/A,#N/A,FALSE,"WELDER.XLS"}</definedName>
    <definedName name="_____hr4" hidden="1">{#N/A,#N/A,FALSE,"COVER1.XLS ";#N/A,#N/A,FALSE,"RACT1.XLS";#N/A,#N/A,FALSE,"RACT2.XLS";#N/A,#N/A,FALSE,"ECCMP";#N/A,#N/A,FALSE,"WELDER.XLS"}</definedName>
    <definedName name="_____hr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hr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hr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____hr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hr9" hidden="1">{#N/A,#N/A,FALSE,"COVER1.XLS ";#N/A,#N/A,FALSE,"RACT1.XLS";#N/A,#N/A,FALSE,"RACT2.XLS";#N/A,#N/A,FALSE,"ECCMP";#N/A,#N/A,FALSE,"WELDER.XLS"}</definedName>
    <definedName name="_____kvs1" hidden="1">{#N/A,#N/A,FALSE,"COVER1.XLS ";#N/A,#N/A,FALSE,"RACT1.XLS";#N/A,#N/A,FALSE,"RACT2.XLS";#N/A,#N/A,FALSE,"ECCMP";#N/A,#N/A,FALSE,"WELDER.XLS"}</definedName>
    <definedName name="_____kvs2" hidden="1">{#N/A,#N/A,FALSE,"COVER1.XLS ";#N/A,#N/A,FALSE,"RACT1.XLS";#N/A,#N/A,FALSE,"RACT2.XLS";#N/A,#N/A,FALSE,"ECCMP";#N/A,#N/A,FALSE,"WELDER.XLS"}</definedName>
    <definedName name="_____KVS3" hidden="1">{#N/A,#N/A,FALSE,"COVER1.XLS ";#N/A,#N/A,FALSE,"RACT1.XLS";#N/A,#N/A,FALSE,"RACT2.XLS";#N/A,#N/A,FALSE,"ECCMP";#N/A,#N/A,FALSE,"WELDER.XLS"}</definedName>
    <definedName name="_____kvs5" hidden="1">{#N/A,#N/A,FALSE,"COVER.XLS";#N/A,#N/A,FALSE,"RACT1.XLS";#N/A,#N/A,FALSE,"RACT2.XLS";#N/A,#N/A,FALSE,"ECCMP";#N/A,#N/A,FALSE,"WELDER.XLS"}</definedName>
    <definedName name="_____kvs8" hidden="1">{#N/A,#N/A,FALSE,"COVER1.XLS ";#N/A,#N/A,FALSE,"RACT1.XLS";#N/A,#N/A,FALSE,"RACT2.XLS";#N/A,#N/A,FALSE,"ECCMP";#N/A,#N/A,FALSE,"WELDER.XLS"}</definedName>
    <definedName name="_____kvs80" hidden="1">{#N/A,#N/A,FALSE,"COVER1.XLS ";#N/A,#N/A,FALSE,"RACT1.XLS";#N/A,#N/A,FALSE,"RACT2.XLS";#N/A,#N/A,FALSE,"ECCMP";#N/A,#N/A,FALSE,"WELDER.XLS"}</definedName>
    <definedName name="_____lj1" hidden="1">{#N/A,#N/A,FALSE,"COVER1.XLS ";#N/A,#N/A,FALSE,"RACT1.XLS";#N/A,#N/A,FALSE,"RACT2.XLS";#N/A,#N/A,FALSE,"ECCMP";#N/A,#N/A,FALSE,"WELDER.XLS"}</definedName>
    <definedName name="____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lll1" hidden="1">{"sales",#N/A,FALSE,"SALES"}</definedName>
    <definedName name="_____MB2" hidden="1">{#N/A,#N/A,FALSE,"COVER.XLS";#N/A,#N/A,FALSE,"RACT1.XLS";#N/A,#N/A,FALSE,"RACT2.XLS";#N/A,#N/A,FALSE,"ECCMP";#N/A,#N/A,FALSE,"WELDER.XLS"}</definedName>
    <definedName name="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q4" hidden="1">{#N/A,#N/A,FALSE,"COVER1.XLS ";#N/A,#N/A,FALSE,"RACT1.XLS";#N/A,#N/A,FALSE,"RACT2.XLS";#N/A,#N/A,FALSE,"ECCMP";#N/A,#N/A,FALSE,"WELDER.XLS"}</definedName>
    <definedName name="_____qa1" hidden="1">{#N/A,#N/A,FALSE,"COVER1.XLS ";#N/A,#N/A,FALSE,"RACT1.XLS";#N/A,#N/A,FALSE,"RACT2.XLS";#N/A,#N/A,FALSE,"ECCMP";#N/A,#N/A,FALSE,"WELDER.XLS"}</definedName>
    <definedName name="_____rck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____rck3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___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TR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V1" hidden="1">{"sales",#N/A,FALSE,"SALES"}</definedName>
    <definedName name="_____wat1" hidden="1">{#N/A,#N/A,FALSE,"COVER1.XLS ";#N/A,#N/A,FALSE,"RACT1.XLS";#N/A,#N/A,FALSE,"RACT2.XLS";#N/A,#N/A,FALSE,"ECCMP";#N/A,#N/A,FALSE,"WELDER.XLS"}</definedName>
    <definedName name="_____wrn1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____a1" hidden="1">{"cashflow",#N/A,FALSE,"CASHFLOW "}</definedName>
    <definedName name="____a10" hidden="1">{"sales",#N/A,FALSE,"SALES"}</definedName>
    <definedName name="____a2" hidden="1">{"hilight1",#N/A,FALSE,"HILIGHT1"}</definedName>
    <definedName name="____a21" hidden="1">{"hilight1",#N/A,FALSE,"HILIGHT1"}</definedName>
    <definedName name="____a212" hidden="1">{"revable",#N/A,FALSE,"REVABLE"}</definedName>
    <definedName name="____a3" hidden="1">{"hilight2",#N/A,FALSE,"HILIGHT2"}</definedName>
    <definedName name="____a4" hidden="1">{"hilight3",#N/A,FALSE,"HILIGHT3"}</definedName>
    <definedName name="____a5" hidden="1">{"income",#N/A,FALSE,"INCOME"}</definedName>
    <definedName name="____a6" hidden="1">{"index",#N/A,FALSE,"INDEX"}</definedName>
    <definedName name="____a7" hidden="1">{"PRINT_EST",#N/A,FALSE,"ESTMON"}</definedName>
    <definedName name="____a8" hidden="1">{"revsale",#N/A,FALSE,"REV-ยุพดี"}</definedName>
    <definedName name="____a9" hidden="1">{"revable",#N/A,FALSE,"REVABLE"}</definedName>
    <definedName name="____aom3" hidden="1">{#N/A,#N/A,FALSE,"COVER1.XLS ";#N/A,#N/A,FALSE,"RACT1.XLS";#N/A,#N/A,FALSE,"RACT2.XLS";#N/A,#N/A,FALSE,"ECCMP";#N/A,#N/A,FALSE,"WELDER.XLS"}</definedName>
    <definedName name="____cdu1" hidden="1">{#N/A,#N/A,FALSE,"COVER.XLS";#N/A,#N/A,FALSE,"RACT1.XLS";#N/A,#N/A,FALSE,"RACT2.XLS";#N/A,#N/A,FALSE,"ECCMP";#N/A,#N/A,FALSE,"WELDER.XLS"}</definedName>
    <definedName name="____dd2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____eee1" hidden="1">{"revsale",#N/A,FALSE,"REV-ยุพดี"}</definedName>
    <definedName name="____et432" hidden="1">{#N/A,#N/A,FALSE,"COVER.XLS";#N/A,#N/A,FALSE,"RACT1.XLS";#N/A,#N/A,FALSE,"RACT2.XLS";#N/A,#N/A,FALSE,"ECCMP";#N/A,#N/A,FALSE,"WELDER.XLS"}</definedName>
    <definedName name="____f2" hidden="1">{#N/A,#N/A,FALSE,"COVER1.XLS ";#N/A,#N/A,FALSE,"RACT1.XLS";#N/A,#N/A,FALSE,"RACT2.XLS";#N/A,#N/A,FALSE,"ECCMP";#N/A,#N/A,FALSE,"WELDER.XLS"}</definedName>
    <definedName name="____hr1" hidden="1">{#N/A,#N/A,FALSE,"COVER1.XLS ";#N/A,#N/A,FALSE,"RACT1.XLS";#N/A,#N/A,FALSE,"RACT2.XLS";#N/A,#N/A,FALSE,"ECCMP";#N/A,#N/A,FALSE,"WELDER.XLS"}</definedName>
    <definedName name="____hr10" hidden="1">{#N/A,#N/A,FALSE,"COVER1.XLS ";#N/A,#N/A,FALSE,"RACT1.XLS";#N/A,#N/A,FALSE,"RACT2.XLS";#N/A,#N/A,FALSE,"ECCMP";#N/A,#N/A,FALSE,"WELDER.XLS"}</definedName>
    <definedName name="____hr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hr12" hidden="1">{#N/A,#N/A,FALSE,"COVER.XLS";#N/A,#N/A,FALSE,"RACT1.XLS";#N/A,#N/A,FALSE,"RACT2.XLS";#N/A,#N/A,FALSE,"ECCMP";#N/A,#N/A,FALSE,"WELDER.XLS"}</definedName>
    <definedName name="____hr13" hidden="1">{#N/A,#N/A,FALSE,"COVER.XLS";#N/A,#N/A,FALSE,"RACT1.XLS";#N/A,#N/A,FALSE,"RACT2.XLS";#N/A,#N/A,FALSE,"ECCMP";#N/A,#N/A,FALSE,"WELDER.XLS"}</definedName>
    <definedName name="____hr1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hr2" hidden="1">{#N/A,#N/A,FALSE,"COVER1.XLS ";#N/A,#N/A,FALSE,"RACT1.XLS";#N/A,#N/A,FALSE,"RACT2.XLS";#N/A,#N/A,FALSE,"ECCMP";#N/A,#N/A,FALSE,"WELDER.XLS"}</definedName>
    <definedName name="____hr3" hidden="1">{#N/A,#N/A,FALSE,"COVER.XLS";#N/A,#N/A,FALSE,"RACT1.XLS";#N/A,#N/A,FALSE,"RACT2.XLS";#N/A,#N/A,FALSE,"ECCMP";#N/A,#N/A,FALSE,"WELDER.XLS"}</definedName>
    <definedName name="____hr4" hidden="1">{#N/A,#N/A,FALSE,"COVER1.XLS ";#N/A,#N/A,FALSE,"RACT1.XLS";#N/A,#N/A,FALSE,"RACT2.XLS";#N/A,#N/A,FALSE,"ECCMP";#N/A,#N/A,FALSE,"WELDER.XLS"}</definedName>
    <definedName name="____hr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hr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hr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___hr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hr9" hidden="1">{#N/A,#N/A,FALSE,"COVER1.XLS ";#N/A,#N/A,FALSE,"RACT1.XLS";#N/A,#N/A,FALSE,"RACT2.XLS";#N/A,#N/A,FALSE,"ECCMP";#N/A,#N/A,FALSE,"WELDER.XLS"}</definedName>
    <definedName name="____KO2" localSheetId="2" hidden="1">#REF!</definedName>
    <definedName name="____KO2" localSheetId="3" hidden="1">#REF!</definedName>
    <definedName name="____KO2" localSheetId="4" hidden="1">#REF!</definedName>
    <definedName name="____KO2" hidden="1">#REF!</definedName>
    <definedName name="____kvs1" hidden="1">{#N/A,#N/A,FALSE,"COVER1.XLS ";#N/A,#N/A,FALSE,"RACT1.XLS";#N/A,#N/A,FALSE,"RACT2.XLS";#N/A,#N/A,FALSE,"ECCMP";#N/A,#N/A,FALSE,"WELDER.XLS"}</definedName>
    <definedName name="____kvs1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kvs2" hidden="1">{#N/A,#N/A,FALSE,"COVER1.XLS ";#N/A,#N/A,FALSE,"RACT1.XLS";#N/A,#N/A,FALSE,"RACT2.XLS";#N/A,#N/A,FALSE,"ECCMP";#N/A,#N/A,FALSE,"WELDER.XLS"}</definedName>
    <definedName name="____kvs21" hidden="1">{#N/A,#N/A,FALSE,"COVER1.XLS ";#N/A,#N/A,FALSE,"RACT1.XLS";#N/A,#N/A,FALSE,"RACT2.XLS";#N/A,#N/A,FALSE,"ECCMP";#N/A,#N/A,FALSE,"WELDER.XLS"}</definedName>
    <definedName name="____KVS3" hidden="1">{#N/A,#N/A,FALSE,"COVER1.XLS ";#N/A,#N/A,FALSE,"RACT1.XLS";#N/A,#N/A,FALSE,"RACT2.XLS";#N/A,#N/A,FALSE,"ECCMP";#N/A,#N/A,FALSE,"WELDER.XLS"}</definedName>
    <definedName name="____kvs5" hidden="1">{#N/A,#N/A,FALSE,"COVER.XLS";#N/A,#N/A,FALSE,"RACT1.XLS";#N/A,#N/A,FALSE,"RACT2.XLS";#N/A,#N/A,FALSE,"ECCMP";#N/A,#N/A,FALSE,"WELDER.XLS"}</definedName>
    <definedName name="____kvs6" hidden="1">{#N/A,#N/A,FALSE,"COVER.XLS";#N/A,#N/A,FALSE,"RACT1.XLS";#N/A,#N/A,FALSE,"RACT2.XLS";#N/A,#N/A,FALSE,"ECCMP";#N/A,#N/A,FALSE,"WELDER.XLS"}</definedName>
    <definedName name="____kvs8" hidden="1">{#N/A,#N/A,FALSE,"COVER1.XLS ";#N/A,#N/A,FALSE,"RACT1.XLS";#N/A,#N/A,FALSE,"RACT2.XLS";#N/A,#N/A,FALSE,"ECCMP";#N/A,#N/A,FALSE,"WELDER.XLS"}</definedName>
    <definedName name="____kvs80" hidden="1">{#N/A,#N/A,FALSE,"COVER1.XLS ";#N/A,#N/A,FALSE,"RACT1.XLS";#N/A,#N/A,FALSE,"RACT2.XLS";#N/A,#N/A,FALSE,"ECCMP";#N/A,#N/A,FALSE,"WELDER.XLS"}</definedName>
    <definedName name="____lj1" hidden="1">{#N/A,#N/A,FALSE,"COVER1.XLS ";#N/A,#N/A,FALSE,"RACT1.XLS";#N/A,#N/A,FALSE,"RACT2.XLS";#N/A,#N/A,FALSE,"ECCMP";#N/A,#N/A,FALSE,"WELDER.XLS"}</definedName>
    <definedName name="___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lk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lll1" hidden="1">{"sales",#N/A,FALSE,"SALES"}</definedName>
    <definedName name="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op1" hidden="1">{#N/A,#N/A,FALSE,"COVER.XLS";#N/A,#N/A,FALSE,"RACT1.XLS";#N/A,#N/A,FALSE,"RACT2.XLS";#N/A,#N/A,FALSE,"ECCMP";#N/A,#N/A,FALSE,"WELDER.XLS"}</definedName>
    <definedName name="____pe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___q4" hidden="1">{#N/A,#N/A,FALSE,"COVER1.XLS ";#N/A,#N/A,FALSE,"RACT1.XLS";#N/A,#N/A,FALSE,"RACT2.XLS";#N/A,#N/A,FALSE,"ECCMP";#N/A,#N/A,FALSE,"WELDER.XLS"}</definedName>
    <definedName name="____qa1" hidden="1">{#N/A,#N/A,FALSE,"COVER1.XLS ";#N/A,#N/A,FALSE,"RACT1.XLS";#N/A,#N/A,FALSE,"RACT2.XLS";#N/A,#N/A,FALSE,"ECCMP";#N/A,#N/A,FALSE,"WELDER.XLS"}</definedName>
    <definedName name="____r122220" hidden="1">{#N/A,#N/A,FALSE,"COVER1.XLS ";#N/A,#N/A,FALSE,"RACT1.XLS";#N/A,#N/A,FALSE,"RACT2.XLS";#N/A,#N/A,FALSE,"ECCMP";#N/A,#N/A,FALSE,"WELDER.XLS"}</definedName>
    <definedName name="____rck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___rck3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___ryr64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___sap1" hidden="1">{#N/A,#N/A,FALSE,"COVER1.XLS ";#N/A,#N/A,FALSE,"RACT1.XLS";#N/A,#N/A,FALSE,"RACT2.XLS";#N/A,#N/A,FALSE,"ECCMP";#N/A,#N/A,FALSE,"WELDER.XLS"}</definedName>
    <definedName name="___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tr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V1" hidden="1">{"sales",#N/A,FALSE,"SALES"}</definedName>
    <definedName name="____w242" hidden="1">{#N/A,#N/A,FALSE,"COVER.XLS";#N/A,#N/A,FALSE,"RACT1.XLS";#N/A,#N/A,FALSE,"RACT2.XLS";#N/A,#N/A,FALSE,"ECCMP";#N/A,#N/A,FALSE,"WELDER.XLS"}</definedName>
    <definedName name="____wat1" hidden="1">{#N/A,#N/A,FALSE,"COVER1.XLS ";#N/A,#N/A,FALSE,"RACT1.XLS";#N/A,#N/A,FALSE,"RACT2.XLS";#N/A,#N/A,FALSE,"ECCMP";#N/A,#N/A,FALSE,"WELDER.XLS"}</definedName>
    <definedName name="____wrn1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___a1" hidden="1">{"cashflow",#N/A,FALSE,"CASHFLOW "}</definedName>
    <definedName name="___a10" hidden="1">{"sales",#N/A,FALSE,"SALES"}</definedName>
    <definedName name="___a2" hidden="1">{"hilight1",#N/A,FALSE,"HILIGHT1"}</definedName>
    <definedName name="___a21" hidden="1">{"hilight1",#N/A,FALSE,"HILIGHT1"}</definedName>
    <definedName name="___a212" hidden="1">{"revable",#N/A,FALSE,"REVABLE"}</definedName>
    <definedName name="___a3" hidden="1">{"hilight2",#N/A,FALSE,"HILIGHT2"}</definedName>
    <definedName name="___a4" hidden="1">{"hilight3",#N/A,FALSE,"HILIGHT3"}</definedName>
    <definedName name="___a5" hidden="1">{"income",#N/A,FALSE,"INCOME"}</definedName>
    <definedName name="___a6" hidden="1">{"index",#N/A,FALSE,"INDEX"}</definedName>
    <definedName name="___a7" hidden="1">{"PRINT_EST",#N/A,FALSE,"ESTMON"}</definedName>
    <definedName name="___a8" hidden="1">{"revsale",#N/A,FALSE,"REV-ยุพดี"}</definedName>
    <definedName name="___a9" hidden="1">{"revable",#N/A,FALSE,"REVABLE"}</definedName>
    <definedName name="___aom3" hidden="1">{#N/A,#N/A,FALSE,"COVER1.XLS ";#N/A,#N/A,FALSE,"RACT1.XLS";#N/A,#N/A,FALSE,"RACT2.XLS";#N/A,#N/A,FALSE,"ECCMP";#N/A,#N/A,FALSE,"WELDER.XLS"}</definedName>
    <definedName name="___cdu1" hidden="1">{#N/A,#N/A,FALSE,"COVER.XLS";#N/A,#N/A,FALSE,"RACT1.XLS";#N/A,#N/A,FALSE,"RACT2.XLS";#N/A,#N/A,FALSE,"ECCMP";#N/A,#N/A,FALSE,"WELDER.XLS"}</definedName>
    <definedName name="___dd2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___eee1" hidden="1">{"revsale",#N/A,FALSE,"REV-ยุพดี"}</definedName>
    <definedName name="___et432" hidden="1">{#N/A,#N/A,FALSE,"COVER.XLS";#N/A,#N/A,FALSE,"RACT1.XLS";#N/A,#N/A,FALSE,"RACT2.XLS";#N/A,#N/A,FALSE,"ECCMP";#N/A,#N/A,FALSE,"WELDER.XLS"}</definedName>
    <definedName name="___f2" hidden="1">{#N/A,#N/A,FALSE,"COVER1.XLS ";#N/A,#N/A,FALSE,"RACT1.XLS";#N/A,#N/A,FALSE,"RACT2.XLS";#N/A,#N/A,FALSE,"ECCMP";#N/A,#N/A,FALSE,"WELDER.XLS"}</definedName>
    <definedName name="___hr1" hidden="1">{#N/A,#N/A,FALSE,"COVER1.XLS ";#N/A,#N/A,FALSE,"RACT1.XLS";#N/A,#N/A,FALSE,"RACT2.XLS";#N/A,#N/A,FALSE,"ECCMP";#N/A,#N/A,FALSE,"WELDER.XLS"}</definedName>
    <definedName name="___hr10" hidden="1">{#N/A,#N/A,FALSE,"COVER1.XLS ";#N/A,#N/A,FALSE,"RACT1.XLS";#N/A,#N/A,FALSE,"RACT2.XLS";#N/A,#N/A,FALSE,"ECCMP";#N/A,#N/A,FALSE,"WELDER.XLS"}</definedName>
    <definedName name="___hr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hr12" hidden="1">{#N/A,#N/A,FALSE,"COVER.XLS";#N/A,#N/A,FALSE,"RACT1.XLS";#N/A,#N/A,FALSE,"RACT2.XLS";#N/A,#N/A,FALSE,"ECCMP";#N/A,#N/A,FALSE,"WELDER.XLS"}</definedName>
    <definedName name="___hr13" hidden="1">{#N/A,#N/A,FALSE,"COVER.XLS";#N/A,#N/A,FALSE,"RACT1.XLS";#N/A,#N/A,FALSE,"RACT2.XLS";#N/A,#N/A,FALSE,"ECCMP";#N/A,#N/A,FALSE,"WELDER.XLS"}</definedName>
    <definedName name="___hr1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hr2" hidden="1">{#N/A,#N/A,FALSE,"COVER1.XLS ";#N/A,#N/A,FALSE,"RACT1.XLS";#N/A,#N/A,FALSE,"RACT2.XLS";#N/A,#N/A,FALSE,"ECCMP";#N/A,#N/A,FALSE,"WELDER.XLS"}</definedName>
    <definedName name="___hr3" hidden="1">{#N/A,#N/A,FALSE,"COVER.XLS";#N/A,#N/A,FALSE,"RACT1.XLS";#N/A,#N/A,FALSE,"RACT2.XLS";#N/A,#N/A,FALSE,"ECCMP";#N/A,#N/A,FALSE,"WELDER.XLS"}</definedName>
    <definedName name="___hr4" hidden="1">{#N/A,#N/A,FALSE,"COVER1.XLS ";#N/A,#N/A,FALSE,"RACT1.XLS";#N/A,#N/A,FALSE,"RACT2.XLS";#N/A,#N/A,FALSE,"ECCMP";#N/A,#N/A,FALSE,"WELDER.XLS"}</definedName>
    <definedName name="___hr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hr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hr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__hr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hr9" hidden="1">{#N/A,#N/A,FALSE,"COVER1.XLS ";#N/A,#N/A,FALSE,"RACT1.XLS";#N/A,#N/A,FALSE,"RACT2.XLS";#N/A,#N/A,FALSE,"ECCMP";#N/A,#N/A,FALSE,"WELDER.XLS"}</definedName>
    <definedName name="___KO2" localSheetId="2" hidden="1">#REF!</definedName>
    <definedName name="___KO2" localSheetId="3" hidden="1">#REF!</definedName>
    <definedName name="___KO2" localSheetId="4" hidden="1">#REF!</definedName>
    <definedName name="___KO2" hidden="1">#REF!</definedName>
    <definedName name="___kvs1" hidden="1">{#N/A,#N/A,FALSE,"COVER1.XLS ";#N/A,#N/A,FALSE,"RACT1.XLS";#N/A,#N/A,FALSE,"RACT2.XLS";#N/A,#N/A,FALSE,"ECCMP";#N/A,#N/A,FALSE,"WELDER.XLS"}</definedName>
    <definedName name="___kvs1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kvs2" hidden="1">{#N/A,#N/A,FALSE,"COVER1.XLS ";#N/A,#N/A,FALSE,"RACT1.XLS";#N/A,#N/A,FALSE,"RACT2.XLS";#N/A,#N/A,FALSE,"ECCMP";#N/A,#N/A,FALSE,"WELDER.XLS"}</definedName>
    <definedName name="___kvs21" hidden="1">{#N/A,#N/A,FALSE,"COVER1.XLS ";#N/A,#N/A,FALSE,"RACT1.XLS";#N/A,#N/A,FALSE,"RACT2.XLS";#N/A,#N/A,FALSE,"ECCMP";#N/A,#N/A,FALSE,"WELDER.XLS"}</definedName>
    <definedName name="___KVS3" hidden="1">{#N/A,#N/A,FALSE,"COVER1.XLS ";#N/A,#N/A,FALSE,"RACT1.XLS";#N/A,#N/A,FALSE,"RACT2.XLS";#N/A,#N/A,FALSE,"ECCMP";#N/A,#N/A,FALSE,"WELDER.XLS"}</definedName>
    <definedName name="___kvs5" hidden="1">{#N/A,#N/A,FALSE,"COVER.XLS";#N/A,#N/A,FALSE,"RACT1.XLS";#N/A,#N/A,FALSE,"RACT2.XLS";#N/A,#N/A,FALSE,"ECCMP";#N/A,#N/A,FALSE,"WELDER.XLS"}</definedName>
    <definedName name="___kvs6" hidden="1">{#N/A,#N/A,FALSE,"COVER.XLS";#N/A,#N/A,FALSE,"RACT1.XLS";#N/A,#N/A,FALSE,"RACT2.XLS";#N/A,#N/A,FALSE,"ECCMP";#N/A,#N/A,FALSE,"WELDER.XLS"}</definedName>
    <definedName name="___kvs8" hidden="1">{#N/A,#N/A,FALSE,"COVER1.XLS ";#N/A,#N/A,FALSE,"RACT1.XLS";#N/A,#N/A,FALSE,"RACT2.XLS";#N/A,#N/A,FALSE,"ECCMP";#N/A,#N/A,FALSE,"WELDER.XLS"}</definedName>
    <definedName name="___kvs80" hidden="1">{#N/A,#N/A,FALSE,"COVER1.XLS ";#N/A,#N/A,FALSE,"RACT1.XLS";#N/A,#N/A,FALSE,"RACT2.XLS";#N/A,#N/A,FALSE,"ECCMP";#N/A,#N/A,FALSE,"WELDER.XLS"}</definedName>
    <definedName name="___lj1" hidden="1">{#N/A,#N/A,FALSE,"COVER1.XLS ";#N/A,#N/A,FALSE,"RACT1.XLS";#N/A,#N/A,FALSE,"RACT2.XLS";#N/A,#N/A,FALSE,"ECCMP";#N/A,#N/A,FALSE,"WELDER.XLS"}</definedName>
    <definedName name="__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lk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lll1" hidden="1">{"sales",#N/A,FALSE,"SALES"}</definedName>
    <definedName name="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op1" hidden="1">{#N/A,#N/A,FALSE,"COVER.XLS";#N/A,#N/A,FALSE,"RACT1.XLS";#N/A,#N/A,FALSE,"RACT2.XLS";#N/A,#N/A,FALSE,"ECCMP";#N/A,#N/A,FALSE,"WELDER.XLS"}</definedName>
    <definedName name="___pe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__q4" hidden="1">{#N/A,#N/A,FALSE,"COVER1.XLS ";#N/A,#N/A,FALSE,"RACT1.XLS";#N/A,#N/A,FALSE,"RACT2.XLS";#N/A,#N/A,FALSE,"ECCMP";#N/A,#N/A,FALSE,"WELDER.XLS"}</definedName>
    <definedName name="___qa1" hidden="1">{#N/A,#N/A,FALSE,"COVER1.XLS ";#N/A,#N/A,FALSE,"RACT1.XLS";#N/A,#N/A,FALSE,"RACT2.XLS";#N/A,#N/A,FALSE,"ECCMP";#N/A,#N/A,FALSE,"WELDER.XLS"}</definedName>
    <definedName name="___r122220" hidden="1">{#N/A,#N/A,FALSE,"COVER1.XLS ";#N/A,#N/A,FALSE,"RACT1.XLS";#N/A,#N/A,FALSE,"RACT2.XLS";#N/A,#N/A,FALSE,"ECCMP";#N/A,#N/A,FALSE,"WELDER.XLS"}</definedName>
    <definedName name="___rck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__rck3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__ryr64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__sap1" hidden="1">{#N/A,#N/A,FALSE,"COVER1.XLS ";#N/A,#N/A,FALSE,"RACT1.XLS";#N/A,#N/A,FALSE,"RACT2.XLS";#N/A,#N/A,FALSE,"ECCMP";#N/A,#N/A,FALSE,"WELDER.XLS"}</definedName>
    <definedName name="__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tr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V1" hidden="1">{"sales",#N/A,FALSE,"SALES"}</definedName>
    <definedName name="___w242" hidden="1">{#N/A,#N/A,FALSE,"COVER.XLS";#N/A,#N/A,FALSE,"RACT1.XLS";#N/A,#N/A,FALSE,"RACT2.XLS";#N/A,#N/A,FALSE,"ECCMP";#N/A,#N/A,FALSE,"WELDER.XLS"}</definedName>
    <definedName name="___wat1" hidden="1">{#N/A,#N/A,FALSE,"COVER1.XLS ";#N/A,#N/A,FALSE,"RACT1.XLS";#N/A,#N/A,FALSE,"RACT2.XLS";#N/A,#N/A,FALSE,"ECCMP";#N/A,#N/A,FALSE,"WELDER.XLS"}</definedName>
    <definedName name="___wrn1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__123Graph_C" localSheetId="2" hidden="1">[1]AHU!#REF!</definedName>
    <definedName name="__123Graph_C" localSheetId="3" hidden="1">[1]AHU!#REF!</definedName>
    <definedName name="__123Graph_C" localSheetId="4" hidden="1">[1]AHU!#REF!</definedName>
    <definedName name="__123Graph_C" hidden="1">[1]AHU!#REF!</definedName>
    <definedName name="__123Graph_D" localSheetId="2" hidden="1">[2]FR!#REF!</definedName>
    <definedName name="__123Graph_D" localSheetId="3" hidden="1">[2]FR!#REF!</definedName>
    <definedName name="__123Graph_D" localSheetId="4" hidden="1">[2]FR!#REF!</definedName>
    <definedName name="__123Graph_D" hidden="1">[2]FR!#REF!</definedName>
    <definedName name="__a1" hidden="1">{"cashflow",#N/A,FALSE,"CASHFLOW "}</definedName>
    <definedName name="__a10" hidden="1">{"sales",#N/A,FALSE,"SALES"}</definedName>
    <definedName name="__a2" hidden="1">{"hilight1",#N/A,FALSE,"HILIGHT1"}</definedName>
    <definedName name="__a21" hidden="1">{"hilight1",#N/A,FALSE,"HILIGHT1"}</definedName>
    <definedName name="__a212" hidden="1">{"revable",#N/A,FALSE,"REVABLE"}</definedName>
    <definedName name="__a3" hidden="1">{"hilight2",#N/A,FALSE,"HILIGHT2"}</definedName>
    <definedName name="__a4" hidden="1">{"hilight3",#N/A,FALSE,"HILIGHT3"}</definedName>
    <definedName name="__a5" hidden="1">{"income",#N/A,FALSE,"INCOME"}</definedName>
    <definedName name="__a6" hidden="1">{"index",#N/A,FALSE,"INDEX"}</definedName>
    <definedName name="__a7" hidden="1">{"PRINT_EST",#N/A,FALSE,"ESTMON"}</definedName>
    <definedName name="__a8" hidden="1">{"revsale",#N/A,FALSE,"REV-ยุพดี"}</definedName>
    <definedName name="__a9" hidden="1">{"revable",#N/A,FALSE,"REVABLE"}</definedName>
    <definedName name="__aom3" hidden="1">{#N/A,#N/A,FALSE,"COVER1.XLS ";#N/A,#N/A,FALSE,"RACT1.XLS";#N/A,#N/A,FALSE,"RACT2.XLS";#N/A,#N/A,FALSE,"ECCMP";#N/A,#N/A,FALSE,"WELDER.XLS"}</definedName>
    <definedName name="__cdu1" hidden="1">{#N/A,#N/A,FALSE,"COVER.XLS";#N/A,#N/A,FALSE,"RACT1.XLS";#N/A,#N/A,FALSE,"RACT2.XLS";#N/A,#N/A,FALSE,"ECCMP";#N/A,#N/A,FALSE,"WELDER.XLS"}</definedName>
    <definedName name="__dd2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__eee1" hidden="1">{"revsale",#N/A,FALSE,"REV-ยุพดี"}</definedName>
    <definedName name="__et432" hidden="1">{#N/A,#N/A,FALSE,"COVER.XLS";#N/A,#N/A,FALSE,"RACT1.XLS";#N/A,#N/A,FALSE,"RACT2.XLS";#N/A,#N/A,FALSE,"ECCMP";#N/A,#N/A,FALSE,"WELDER.XLS"}</definedName>
    <definedName name="__f2" hidden="1">{#N/A,#N/A,FALSE,"COVER1.XLS ";#N/A,#N/A,FALSE,"RACT1.XLS";#N/A,#N/A,FALSE,"RACT2.XLS";#N/A,#N/A,FALSE,"ECCMP";#N/A,#N/A,FALSE,"WELDER.XLS"}</definedName>
    <definedName name="__hr1" hidden="1">{#N/A,#N/A,FALSE,"COVER1.XLS ";#N/A,#N/A,FALSE,"RACT1.XLS";#N/A,#N/A,FALSE,"RACT2.XLS";#N/A,#N/A,FALSE,"ECCMP";#N/A,#N/A,FALSE,"WELDER.XLS"}</definedName>
    <definedName name="__hr10" hidden="1">{#N/A,#N/A,FALSE,"COVER1.XLS ";#N/A,#N/A,FALSE,"RACT1.XLS";#N/A,#N/A,FALSE,"RACT2.XLS";#N/A,#N/A,FALSE,"ECCMP";#N/A,#N/A,FALSE,"WELDER.XLS"}</definedName>
    <definedName name="__hr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hr12" hidden="1">{#N/A,#N/A,FALSE,"COVER.XLS";#N/A,#N/A,FALSE,"RACT1.XLS";#N/A,#N/A,FALSE,"RACT2.XLS";#N/A,#N/A,FALSE,"ECCMP";#N/A,#N/A,FALSE,"WELDER.XLS"}</definedName>
    <definedName name="__hr13" hidden="1">{#N/A,#N/A,FALSE,"COVER.XLS";#N/A,#N/A,FALSE,"RACT1.XLS";#N/A,#N/A,FALSE,"RACT2.XLS";#N/A,#N/A,FALSE,"ECCMP";#N/A,#N/A,FALSE,"WELDER.XLS"}</definedName>
    <definedName name="__hr1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hr2" hidden="1">{#N/A,#N/A,FALSE,"COVER1.XLS ";#N/A,#N/A,FALSE,"RACT1.XLS";#N/A,#N/A,FALSE,"RACT2.XLS";#N/A,#N/A,FALSE,"ECCMP";#N/A,#N/A,FALSE,"WELDER.XLS"}</definedName>
    <definedName name="__hr3" hidden="1">{#N/A,#N/A,FALSE,"COVER.XLS";#N/A,#N/A,FALSE,"RACT1.XLS";#N/A,#N/A,FALSE,"RACT2.XLS";#N/A,#N/A,FALSE,"ECCMP";#N/A,#N/A,FALSE,"WELDER.XLS"}</definedName>
    <definedName name="__hr4" hidden="1">{#N/A,#N/A,FALSE,"COVER1.XLS ";#N/A,#N/A,FALSE,"RACT1.XLS";#N/A,#N/A,FALSE,"RACT2.XLS";#N/A,#N/A,FALSE,"ECCMP";#N/A,#N/A,FALSE,"WELDER.XLS"}</definedName>
    <definedName name="__hr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hr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hr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_hr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hr9" hidden="1">{#N/A,#N/A,FALSE,"COVER1.XLS ";#N/A,#N/A,FALSE,"RACT1.XLS";#N/A,#N/A,FALSE,"RACT2.XLS";#N/A,#N/A,FALSE,"ECCMP";#N/A,#N/A,FALSE,"WELDER.XLS"}</definedName>
    <definedName name="__KO2" localSheetId="2" hidden="1">#REF!</definedName>
    <definedName name="__KO2" localSheetId="3" hidden="1">#REF!</definedName>
    <definedName name="__KO2" localSheetId="4" hidden="1">#REF!</definedName>
    <definedName name="__KO2" hidden="1">#REF!</definedName>
    <definedName name="__kvs1" hidden="1">{#N/A,#N/A,FALSE,"COVER1.XLS ";#N/A,#N/A,FALSE,"RACT1.XLS";#N/A,#N/A,FALSE,"RACT2.XLS";#N/A,#N/A,FALSE,"ECCMP";#N/A,#N/A,FALSE,"WELDER.XLS"}</definedName>
    <definedName name="__kvs1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kvs2" hidden="1">{#N/A,#N/A,FALSE,"COVER1.XLS ";#N/A,#N/A,FALSE,"RACT1.XLS";#N/A,#N/A,FALSE,"RACT2.XLS";#N/A,#N/A,FALSE,"ECCMP";#N/A,#N/A,FALSE,"WELDER.XLS"}</definedName>
    <definedName name="__kvs21" hidden="1">{#N/A,#N/A,FALSE,"COVER1.XLS ";#N/A,#N/A,FALSE,"RACT1.XLS";#N/A,#N/A,FALSE,"RACT2.XLS";#N/A,#N/A,FALSE,"ECCMP";#N/A,#N/A,FALSE,"WELDER.XLS"}</definedName>
    <definedName name="__KVS3" hidden="1">{#N/A,#N/A,FALSE,"COVER1.XLS ";#N/A,#N/A,FALSE,"RACT1.XLS";#N/A,#N/A,FALSE,"RACT2.XLS";#N/A,#N/A,FALSE,"ECCMP";#N/A,#N/A,FALSE,"WELDER.XLS"}</definedName>
    <definedName name="__kvs5" hidden="1">{#N/A,#N/A,FALSE,"COVER.XLS";#N/A,#N/A,FALSE,"RACT1.XLS";#N/A,#N/A,FALSE,"RACT2.XLS";#N/A,#N/A,FALSE,"ECCMP";#N/A,#N/A,FALSE,"WELDER.XLS"}</definedName>
    <definedName name="__kvs6" hidden="1">{#N/A,#N/A,FALSE,"COVER.XLS";#N/A,#N/A,FALSE,"RACT1.XLS";#N/A,#N/A,FALSE,"RACT2.XLS";#N/A,#N/A,FALSE,"ECCMP";#N/A,#N/A,FALSE,"WELDER.XLS"}</definedName>
    <definedName name="__kvs8" hidden="1">{#N/A,#N/A,FALSE,"COVER1.XLS ";#N/A,#N/A,FALSE,"RACT1.XLS";#N/A,#N/A,FALSE,"RACT2.XLS";#N/A,#N/A,FALSE,"ECCMP";#N/A,#N/A,FALSE,"WELDER.XLS"}</definedName>
    <definedName name="__kvs80" hidden="1">{#N/A,#N/A,FALSE,"COVER1.XLS ";#N/A,#N/A,FALSE,"RACT1.XLS";#N/A,#N/A,FALSE,"RACT2.XLS";#N/A,#N/A,FALSE,"ECCMP";#N/A,#N/A,FALSE,"WELDER.XLS"}</definedName>
    <definedName name="__lj1" hidden="1">{#N/A,#N/A,FALSE,"COVER1.XLS ";#N/A,#N/A,FALSE,"RACT1.XLS";#N/A,#N/A,FALSE,"RACT2.XLS";#N/A,#N/A,FALSE,"ECCMP";#N/A,#N/A,FALSE,"WELDER.XLS"}</definedName>
    <definedName name="_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ll1" hidden="1">{"sales",#N/A,FALSE,"SALES"}</definedName>
    <definedName name="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op1" hidden="1">{#N/A,#N/A,FALSE,"COVER.XLS";#N/A,#N/A,FALSE,"RACT1.XLS";#N/A,#N/A,FALSE,"RACT2.XLS";#N/A,#N/A,FALSE,"ECCMP";#N/A,#N/A,FALSE,"WELDER.XLS"}</definedName>
    <definedName name="__pe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_q4" hidden="1">{#N/A,#N/A,FALSE,"COVER1.XLS ";#N/A,#N/A,FALSE,"RACT1.XLS";#N/A,#N/A,FALSE,"RACT2.XLS";#N/A,#N/A,FALSE,"ECCMP";#N/A,#N/A,FALSE,"WELDER.XLS"}</definedName>
    <definedName name="__qa1" hidden="1">{#N/A,#N/A,FALSE,"COVER1.XLS ";#N/A,#N/A,FALSE,"RACT1.XLS";#N/A,#N/A,FALSE,"RACT2.XLS";#N/A,#N/A,FALSE,"ECCMP";#N/A,#N/A,FALSE,"WELDER.XLS"}</definedName>
    <definedName name="__r122220" hidden="1">{#N/A,#N/A,FALSE,"COVER1.XLS ";#N/A,#N/A,FALSE,"RACT1.XLS";#N/A,#N/A,FALSE,"RACT2.XLS";#N/A,#N/A,FALSE,"ECCMP";#N/A,#N/A,FALSE,"WELDER.XLS"}</definedName>
    <definedName name="__rck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_rck3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_ryr64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_sap1" hidden="1">{#N/A,#N/A,FALSE,"COVER1.XLS ";#N/A,#N/A,FALSE,"RACT1.XLS";#N/A,#N/A,FALSE,"RACT2.XLS";#N/A,#N/A,FALSE,"ECCMP";#N/A,#N/A,FALSE,"WELDER.XLS"}</definedName>
    <definedName name="_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V1" hidden="1">{"sales",#N/A,FALSE,"SALES"}</definedName>
    <definedName name="__VE32" hidden="1">{#N/A,#N/A,TRUE,"Str.";#N/A,#N/A,TRUE,"Steel &amp; Roof";#N/A,#N/A,TRUE,"Arc.";#N/A,#N/A,TRUE,"Preliminary";#N/A,#N/A,TRUE,"Sum_Prelim"}</definedName>
    <definedName name="__w242" hidden="1">{#N/A,#N/A,FALSE,"COVER.XLS";#N/A,#N/A,FALSE,"RACT1.XLS";#N/A,#N/A,FALSE,"RACT2.XLS";#N/A,#N/A,FALSE,"ECCMP";#N/A,#N/A,FALSE,"WELDER.XLS"}</definedName>
    <definedName name="__wat1" hidden="1">{#N/A,#N/A,FALSE,"COVER1.XLS ";#N/A,#N/A,FALSE,"RACT1.XLS";#N/A,#N/A,FALSE,"RACT2.XLS";#N/A,#N/A,FALSE,"ECCMP";#N/A,#N/A,FALSE,"WELDER.XLS"}</definedName>
    <definedName name="__wrn1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__xlfn.BAHTTEXT" hidden="1">#NAME?</definedName>
    <definedName name="_001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_002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_1_0_0_F" hidden="1">[3]DETAIL!#REF!</definedName>
    <definedName name="_15_0_0_F" hidden="1">[3]DETAIL!#REF!</definedName>
    <definedName name="_3_0_0_F" hidden="1">[3]DETAIL!#REF!</definedName>
    <definedName name="_4_0_0_F" hidden="1">[3]DETAIL!#REF!</definedName>
    <definedName name="_5_0_0_F" hidden="1">[3]DETAIL!#REF!</definedName>
    <definedName name="_6_0_0_F" hidden="1">[3]DETAIL!#REF!</definedName>
    <definedName name="_a1" hidden="1">{"cashflow",#N/A,FALSE,"CASHFLOW "}</definedName>
    <definedName name="_a10" hidden="1">{"sales",#N/A,FALSE,"SALES"}</definedName>
    <definedName name="_a2" hidden="1">{"hilight1",#N/A,FALSE,"HILIGHT1"}</definedName>
    <definedName name="_a21" hidden="1">{"hilight1",#N/A,FALSE,"HILIGHT1"}</definedName>
    <definedName name="_a212" hidden="1">{"revable",#N/A,FALSE,"REVABLE"}</definedName>
    <definedName name="_a3" hidden="1">{"hilight2",#N/A,FALSE,"HILIGHT2"}</definedName>
    <definedName name="_a4" hidden="1">{"hilight3",#N/A,FALSE,"HILIGHT3"}</definedName>
    <definedName name="_a5" hidden="1">{"income",#N/A,FALSE,"INCOME"}</definedName>
    <definedName name="_a6" hidden="1">{"index",#N/A,FALSE,"INDEX"}</definedName>
    <definedName name="_a7" hidden="1">{"PRINT_EST",#N/A,FALSE,"ESTMON"}</definedName>
    <definedName name="_a8" hidden="1">{"revsale",#N/A,FALSE,"REV-ยุพดี"}</definedName>
    <definedName name="_a9" hidden="1">{"revable",#N/A,FALSE,"REVABLE"}</definedName>
    <definedName name="_aom3" hidden="1">{#N/A,#N/A,FALSE,"COVER1.XLS ";#N/A,#N/A,FALSE,"RACT1.XLS";#N/A,#N/A,FALSE,"RACT2.XLS";#N/A,#N/A,FALSE,"ECCMP";#N/A,#N/A,FALSE,"WELDER.XLS"}</definedName>
    <definedName name="_AP1" hidden="1">{#N/A,#N/A,FALSE,"COVER1.XLS ";#N/A,#N/A,FALSE,"RACT1.XLS";#N/A,#N/A,FALSE,"RACT2.XLS";#N/A,#N/A,FALSE,"ECCMP";#N/A,#N/A,FALSE,"WELDER.XLS"}</definedName>
    <definedName name="_bsn3" hidden="1">{#N/A,#N/A,FALSE,"COVER1.XLS ";#N/A,#N/A,FALSE,"RACT1.XLS";#N/A,#N/A,FALSE,"RACT2.XLS";#N/A,#N/A,FALSE,"ECCMP";#N/A,#N/A,FALSE,"WELDER.XLS"}</definedName>
    <definedName name="_cdu1" hidden="1">{#N/A,#N/A,FALSE,"COVER.XLS";#N/A,#N/A,FALSE,"RACT1.XLS";#N/A,#N/A,FALSE,"RACT2.XLS";#N/A,#N/A,FALSE,"ECCMP";#N/A,#N/A,FALSE,"WELDER.XLS"}</definedName>
    <definedName name="_dd2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_Dist_Values" localSheetId="2" hidden="1">#REF!</definedName>
    <definedName name="_Dist_Values" localSheetId="3" hidden="1">#REF!</definedName>
    <definedName name="_Dist_Values" localSheetId="4" hidden="1">#REF!</definedName>
    <definedName name="_Dist_Values" hidden="1">#REF!</definedName>
    <definedName name="_eee1" hidden="1">{"revsale",#N/A,FALSE,"REV-ยุพดี"}</definedName>
    <definedName name="_et432" hidden="1">{#N/A,#N/A,FALSE,"COVER.XLS";#N/A,#N/A,FALSE,"RACT1.XLS";#N/A,#N/A,FALSE,"RACT2.XLS";#N/A,#N/A,FALSE,"ECCMP";#N/A,#N/A,FALSE,"WELDER.XLS"}</definedName>
    <definedName name="_f2" hidden="1">{#N/A,#N/A,FALSE,"COVER1.XLS ";#N/A,#N/A,FALSE,"RACT1.XLS";#N/A,#N/A,FALSE,"RACT2.XLS";#N/A,#N/A,FALSE,"ECCMP";#N/A,#N/A,FALSE,"WELDER.XLS"}</definedName>
    <definedName name="_F21" hidden="1">{#N/A,#N/A,TRUE,"Str.";#N/A,#N/A,TRUE,"Steel &amp; Roof";#N/A,#N/A,TRUE,"Arc.";#N/A,#N/A,TRUE,"Preliminary";#N/A,#N/A,TRUE,"Sum_Prelim"}</definedName>
    <definedName name="_Fill" localSheetId="2" hidden="1">#REF!</definedName>
    <definedName name="_Fill" localSheetId="3" hidden="1">#REF!</definedName>
    <definedName name="_Fill" localSheetId="4" hidden="1">#REF!</definedName>
    <definedName name="_Fill" hidden="1">#REF!</definedName>
    <definedName name="_xlnm._FilterDatabase" localSheetId="2" hidden="1">#REF!</definedName>
    <definedName name="_xlnm._FilterDatabase" localSheetId="3" hidden="1">'1.1'!$B$26:$J$43</definedName>
    <definedName name="_xlnm._FilterDatabase" localSheetId="4" hidden="1">'1.2'!$B$26:$J$45</definedName>
    <definedName name="_xlnm._FilterDatabase" hidden="1">#REF!</definedName>
    <definedName name="_hr1" hidden="1">{#N/A,#N/A,FALSE,"COVER1.XLS ";#N/A,#N/A,FALSE,"RACT1.XLS";#N/A,#N/A,FALSE,"RACT2.XLS";#N/A,#N/A,FALSE,"ECCMP";#N/A,#N/A,FALSE,"WELDER.XLS"}</definedName>
    <definedName name="_hr10" hidden="1">{#N/A,#N/A,FALSE,"COVER1.XLS ";#N/A,#N/A,FALSE,"RACT1.XLS";#N/A,#N/A,FALSE,"RACT2.XLS";#N/A,#N/A,FALSE,"ECCMP";#N/A,#N/A,FALSE,"WELDER.XLS"}</definedName>
    <definedName name="_hr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hr12" hidden="1">{#N/A,#N/A,FALSE,"COVER.XLS";#N/A,#N/A,FALSE,"RACT1.XLS";#N/A,#N/A,FALSE,"RACT2.XLS";#N/A,#N/A,FALSE,"ECCMP";#N/A,#N/A,FALSE,"WELDER.XLS"}</definedName>
    <definedName name="_hr13" hidden="1">{#N/A,#N/A,FALSE,"COVER.XLS";#N/A,#N/A,FALSE,"RACT1.XLS";#N/A,#N/A,FALSE,"RACT2.XLS";#N/A,#N/A,FALSE,"ECCMP";#N/A,#N/A,FALSE,"WELDER.XLS"}</definedName>
    <definedName name="_hr1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hr2" hidden="1">{#N/A,#N/A,FALSE,"COVER1.XLS ";#N/A,#N/A,FALSE,"RACT1.XLS";#N/A,#N/A,FALSE,"RACT2.XLS";#N/A,#N/A,FALSE,"ECCMP";#N/A,#N/A,FALSE,"WELDER.XLS"}</definedName>
    <definedName name="_hr3" hidden="1">{#N/A,#N/A,FALSE,"COVER.XLS";#N/A,#N/A,FALSE,"RACT1.XLS";#N/A,#N/A,FALSE,"RACT2.XLS";#N/A,#N/A,FALSE,"ECCMP";#N/A,#N/A,FALSE,"WELDER.XLS"}</definedName>
    <definedName name="_hr4" hidden="1">{#N/A,#N/A,FALSE,"COVER1.XLS ";#N/A,#N/A,FALSE,"RACT1.XLS";#N/A,#N/A,FALSE,"RACT2.XLS";#N/A,#N/A,FALSE,"ECCMP";#N/A,#N/A,FALSE,"WELDER.XLS"}</definedName>
    <definedName name="_hr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hr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hr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hr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hr9" hidden="1">{#N/A,#N/A,FALSE,"COVER1.XLS ";#N/A,#N/A,FALSE,"RACT1.XLS";#N/A,#N/A,FALSE,"RACT2.XLS";#N/A,#N/A,FALSE,"ECCMP";#N/A,#N/A,FALSE,"WELDER.XLS"}</definedName>
    <definedName name="_Key1" localSheetId="2" hidden="1">#REF!</definedName>
    <definedName name="_Key1" localSheetId="3" hidden="1">#REF!</definedName>
    <definedName name="_Key1" localSheetId="4" hidden="1">#REF!</definedName>
    <definedName name="_Key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hidden="1">#REF!</definedName>
    <definedName name="_key3" localSheetId="2" hidden="1">#REF!</definedName>
    <definedName name="_key3" localSheetId="3" hidden="1">#REF!</definedName>
    <definedName name="_key3" localSheetId="4" hidden="1">#REF!</definedName>
    <definedName name="_key3" hidden="1">#REF!</definedName>
    <definedName name="_KO2" localSheetId="2" hidden="1">#REF!</definedName>
    <definedName name="_KO2" localSheetId="3" hidden="1">#REF!</definedName>
    <definedName name="_KO2" localSheetId="4" hidden="1">#REF!</definedName>
    <definedName name="_KO2" hidden="1">#REF!</definedName>
    <definedName name="_kvs1" hidden="1">{#N/A,#N/A,FALSE,"COVER1.XLS ";#N/A,#N/A,FALSE,"RACT1.XLS";#N/A,#N/A,FALSE,"RACT2.XLS";#N/A,#N/A,FALSE,"ECCMP";#N/A,#N/A,FALSE,"WELDER.XLS"}</definedName>
    <definedName name="_kvs1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kvs2" hidden="1">{#N/A,#N/A,FALSE,"COVER1.XLS ";#N/A,#N/A,FALSE,"RACT1.XLS";#N/A,#N/A,FALSE,"RACT2.XLS";#N/A,#N/A,FALSE,"ECCMP";#N/A,#N/A,FALSE,"WELDER.XLS"}</definedName>
    <definedName name="_kvs21" hidden="1">{#N/A,#N/A,FALSE,"COVER1.XLS ";#N/A,#N/A,FALSE,"RACT1.XLS";#N/A,#N/A,FALSE,"RACT2.XLS";#N/A,#N/A,FALSE,"ECCMP";#N/A,#N/A,FALSE,"WELDER.XLS"}</definedName>
    <definedName name="_KVS3" hidden="1">{#N/A,#N/A,FALSE,"COVER1.XLS ";#N/A,#N/A,FALSE,"RACT1.XLS";#N/A,#N/A,FALSE,"RACT2.XLS";#N/A,#N/A,FALSE,"ECCMP";#N/A,#N/A,FALSE,"WELDER.XLS"}</definedName>
    <definedName name="_kvs5" hidden="1">{#N/A,#N/A,FALSE,"COVER.XLS";#N/A,#N/A,FALSE,"RACT1.XLS";#N/A,#N/A,FALSE,"RACT2.XLS";#N/A,#N/A,FALSE,"ECCMP";#N/A,#N/A,FALSE,"WELDER.XLS"}</definedName>
    <definedName name="_kvs6" hidden="1">{#N/A,#N/A,FALSE,"COVER.XLS";#N/A,#N/A,FALSE,"RACT1.XLS";#N/A,#N/A,FALSE,"RACT2.XLS";#N/A,#N/A,FALSE,"ECCMP";#N/A,#N/A,FALSE,"WELDER.XLS"}</definedName>
    <definedName name="_kvs8" hidden="1">{#N/A,#N/A,FALSE,"COVER1.XLS ";#N/A,#N/A,FALSE,"RACT1.XLS";#N/A,#N/A,FALSE,"RACT2.XLS";#N/A,#N/A,FALSE,"ECCMP";#N/A,#N/A,FALSE,"WELDER.XLS"}</definedName>
    <definedName name="_kvs80" hidden="1">{#N/A,#N/A,FALSE,"COVER1.XLS ";#N/A,#N/A,FALSE,"RACT1.XLS";#N/A,#N/A,FALSE,"RACT2.XLS";#N/A,#N/A,FALSE,"ECCMP";#N/A,#N/A,FALSE,"WELDER.XLS"}</definedName>
    <definedName name="_lj1" hidden="1">{#N/A,#N/A,FALSE,"COVER1.XLS ";#N/A,#N/A,FALSE,"RACT1.XLS";#N/A,#N/A,FALSE,"RACT2.XLS";#N/A,#N/A,FALSE,"ECCMP";#N/A,#N/A,FALSE,"WELDER.XLS"}</definedName>
    <definedName name="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ll1" hidden="1">{"sales",#N/A,FALSE,"SALES"}</definedName>
    <definedName name="_M5" hidden="1">{#N/A,#N/A,TRUE,"SUM";#N/A,#N/A,TRUE,"EE";#N/A,#N/A,TRUE,"AC";#N/A,#N/A,TRUE,"SN"}</definedName>
    <definedName name="_MatInverse_In" hidden="1">#REF!</definedName>
    <definedName name="_MB2" hidden="1">{#N/A,#N/A,FALSE,"COVER.XLS";#N/A,#N/A,FALSE,"RACT1.XLS";#N/A,#N/A,FALSE,"RACT2.XLS";#N/A,#N/A,FALSE,"ECCMP";#N/A,#N/A,FALSE,"WELDER.XLS"}</definedName>
    <definedName name="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op1" hidden="1">{#N/A,#N/A,FALSE,"COVER.XLS";#N/A,#N/A,FALSE,"RACT1.XLS";#N/A,#N/A,FALSE,"RACT2.XLS";#N/A,#N/A,FALSE,"ECCMP";#N/A,#N/A,FALSE,"WELDER.XLS"}</definedName>
    <definedName name="_Parse_In" hidden="1">#REF!</definedName>
    <definedName name="_Parse_Out" hidden="1">#REF!</definedName>
    <definedName name="_pe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q4" hidden="1">{#N/A,#N/A,FALSE,"COVER1.XLS ";#N/A,#N/A,FALSE,"RACT1.XLS";#N/A,#N/A,FALSE,"RACT2.XLS";#N/A,#N/A,FALSE,"ECCMP";#N/A,#N/A,FALSE,"WELDER.XLS"}</definedName>
    <definedName name="_qa1" hidden="1">{#N/A,#N/A,FALSE,"COVER1.XLS ";#N/A,#N/A,FALSE,"RACT1.XLS";#N/A,#N/A,FALSE,"RACT2.XLS";#N/A,#N/A,FALSE,"ECCMP";#N/A,#N/A,FALSE,"WELDER.XLS"}</definedName>
    <definedName name="_r122220" hidden="1">{#N/A,#N/A,FALSE,"COVER1.XLS ";#N/A,#N/A,FALSE,"RACT1.XLS";#N/A,#N/A,FALSE,"RACT2.XLS";#N/A,#N/A,FALSE,"ECCMP";#N/A,#N/A,FALSE,"WELDER.XLS"}</definedName>
    <definedName name="_rck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rck3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ryr64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sap1" hidden="1">{#N/A,#N/A,FALSE,"COVER1.XLS ";#N/A,#N/A,FALSE,"RACT1.XLS";#N/A,#N/A,FALSE,"RACT2.XLS";#N/A,#N/A,FALSE,"ECCMP";#N/A,#N/A,FALSE,"WELDER.XLS"}</definedName>
    <definedName name="_Sort" localSheetId="2" hidden="1">#REF!</definedName>
    <definedName name="_Sort" localSheetId="3" hidden="1">#REF!</definedName>
    <definedName name="_Sort" localSheetId="4" hidden="1">#REF!</definedName>
    <definedName name="_Sort" hidden="1">#REF!</definedName>
    <definedName name="_Table1_In1" hidden="1">'[4]Factor F Data'!$L$2:$L$2</definedName>
    <definedName name="_Table1_Out" hidden="1">'[4]Factor F Data'!$B$7:$B$7</definedName>
    <definedName name="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V1" hidden="1">{"sales",#N/A,FALSE,"SALES"}</definedName>
    <definedName name="_VE32" hidden="1">{#N/A,#N/A,TRUE,"Str.";#N/A,#N/A,TRUE,"Steel &amp; Roof";#N/A,#N/A,TRUE,"Arc.";#N/A,#N/A,TRUE,"Preliminary";#N/A,#N/A,TRUE,"Sum_Prelim"}</definedName>
    <definedName name="_w242" hidden="1">{#N/A,#N/A,FALSE,"COVER.XLS";#N/A,#N/A,FALSE,"RACT1.XLS";#N/A,#N/A,FALSE,"RACT2.XLS";#N/A,#N/A,FALSE,"ECCMP";#N/A,#N/A,FALSE,"WELDER.XLS"}</definedName>
    <definedName name="_wat1" hidden="1">{#N/A,#N/A,FALSE,"COVER1.XLS ";#N/A,#N/A,FALSE,"RACT1.XLS";#N/A,#N/A,FALSE,"RACT2.XLS";#N/A,#N/A,FALSE,"ECCMP";#N/A,#N/A,FALSE,"WELDER.XLS"}</definedName>
    <definedName name="_wrn1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_wrn2" hidden="1">{#N/A,#N/A,FALSE,"17MAY";#N/A,#N/A,FALSE,"24MAY"}</definedName>
    <definedName name="aa" localSheetId="2" hidden="1">#REF!</definedName>
    <definedName name="aa" localSheetId="3" hidden="1">#REF!</definedName>
    <definedName name="aa" localSheetId="4" hidden="1">#REF!</definedName>
    <definedName name="aa" hidden="1">#REF!</definedName>
    <definedName name="AA_1" hidden="1">{#N/A,#N/A,TRUE,"SUM";#N/A,#N/A,TRUE,"EE";#N/A,#N/A,TRUE,"AC";#N/A,#N/A,TRUE,"SN"}</definedName>
    <definedName name="AAA" hidden="1">{#N/A,#N/A,TRUE,"SUM";#N/A,#N/A,TRUE,"EE";#N/A,#N/A,TRUE,"AC";#N/A,#N/A,TRUE,"SN"}</definedName>
    <definedName name="aaa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aaa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AAAA123" hidden="1">{#N/A,#N/A,FALSE,"COVER.XLS";#N/A,#N/A,FALSE,"RACT1.XLS";#N/A,#N/A,FALSE,"RACT2.XLS";#N/A,#N/A,FALSE,"ECCMP";#N/A,#N/A,FALSE,"WELDER.XLS"}</definedName>
    <definedName name="aaaaaa" localSheetId="2" hidden="1">#REF!</definedName>
    <definedName name="aaaaaa" localSheetId="3" hidden="1">#REF!</definedName>
    <definedName name="aaaaaa" localSheetId="4" hidden="1">#REF!</definedName>
    <definedName name="aaaaaa" hidden="1">#REF!</definedName>
    <definedName name="aaaaaaa" localSheetId="2" hidden="1">#REF!</definedName>
    <definedName name="aaaaaaa" localSheetId="3" hidden="1">#REF!</definedName>
    <definedName name="aaaaaaa" localSheetId="4" hidden="1">#REF!</definedName>
    <definedName name="aaaaaaa" hidden="1">#REF!</definedName>
    <definedName name="aaaaaaaaaaaaaaaaa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aaaaaaaaaaaaaaaaaaaaaaaaaaaaaaaaaaa" hidden="1">{#N/A,#N/A,FALSE,"COVER.XLS";#N/A,#N/A,FALSE,"RACT1.XLS";#N/A,#N/A,FALSE,"RACT2.XLS";#N/A,#N/A,FALSE,"ECCMP";#N/A,#N/A,FALSE,"WELDER.XLS"}</definedName>
    <definedName name="aaaff" hidden="1">{#N/A,#N/A,FALSE,"COVER1.XLS ";#N/A,#N/A,FALSE,"RACT1.XLS";#N/A,#N/A,FALSE,"RACT2.XLS";#N/A,#N/A,FALSE,"ECCMP";#N/A,#N/A,FALSE,"WELDER.XLS"}</definedName>
    <definedName name="aaag" hidden="1">{#N/A,#N/A,TRUE,"SUM";#N/A,#N/A,TRUE,"EE";#N/A,#N/A,TRUE,"AC";#N/A,#N/A,TRUE,"SN"}</definedName>
    <definedName name="aaag_1" hidden="1">{#N/A,#N/A,TRUE,"SUM";#N/A,#N/A,TRUE,"EE";#N/A,#N/A,TRUE,"AC";#N/A,#N/A,TRUE,"SN"}</definedName>
    <definedName name="aam" hidden="1">{#N/A,#N/A,FALSE,"COVER.XLS";#N/A,#N/A,FALSE,"RACT1.XLS";#N/A,#N/A,FALSE,"RACT2.XLS";#N/A,#N/A,FALSE,"ECCMP";#N/A,#N/A,FALSE,"WELDER.XLS"}</definedName>
    <definedName name="AB" hidden="1">{#N/A,#N/A,TRUE,"SUM";#N/A,#N/A,TRUE,"EE";#N/A,#N/A,TRUE,"AC";#N/A,#N/A,TRUE,"SN"}</definedName>
    <definedName name="abb" hidden="1">{#N/A,#N/A,FALSE,"CCTV"}</definedName>
    <definedName name="AccessDatabase" hidden="1">"C:\lek1\ms_excel\ฐานข้อมูล.mdb"</definedName>
    <definedName name="AccessDatabase_1" hidden="1">"C:\BPS Management\Data\pricelist.dbf"</definedName>
    <definedName name="ad" hidden="1">{#N/A,#N/A,FALSE,"COVER1.XLS ";#N/A,#N/A,FALSE,"RACT1.XLS";#N/A,#N/A,FALSE,"RACT2.XLS";#N/A,#N/A,FALSE,"ECCMP";#N/A,#N/A,FALSE,"WELDER.XLS"}</definedName>
    <definedName name="adfadf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e" hidden="1">{#N/A,#N/A,FALSE,"COVER.XLS";#N/A,#N/A,FALSE,"RACT1.XLS";#N/A,#N/A,FALSE,"RACT2.XLS";#N/A,#N/A,FALSE,"ECCMP";#N/A,#N/A,FALSE,"WELDER.XLS"}</definedName>
    <definedName name="aefr" hidden="1">{#N/A,#N/A,FALSE,"COVER1.XLS ";#N/A,#N/A,FALSE,"RACT1.XLS";#N/A,#N/A,FALSE,"RACT2.XLS";#N/A,#N/A,FALSE,"ECCMP";#N/A,#N/A,FALSE,"WELDER.XLS"}</definedName>
    <definedName name="af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fdasgh" hidden="1">{#N/A,#N/A,FALSE,"CCTV"}</definedName>
    <definedName name="afdsf" hidden="1">{#N/A,#N/A,FALSE,"COVER.XLS";#N/A,#N/A,FALSE,"RACT1.XLS";#N/A,#N/A,FALSE,"RACT2.XLS";#N/A,#N/A,FALSE,"ECCMP";#N/A,#N/A,FALSE,"WELDER.XLS"}</definedName>
    <definedName name="afdsfdg" hidden="1">{#N/A,#N/A,FALSE,"CCTV"}</definedName>
    <definedName name="afffgff" hidden="1">{#N/A,#N/A,FALSE,"CCTV"}</definedName>
    <definedName name="afjk" hidden="1">{#N/A,#N/A,FALSE,"COVER1.XLS ";#N/A,#N/A,FALSE,"RACT1.XLS";#N/A,#N/A,FALSE,"RACT2.XLS";#N/A,#N/A,FALSE,"ECCMP";#N/A,#N/A,FALSE,"WELDER.XLS"}</definedName>
    <definedName name="air" hidden="1">{#N/A,#N/A,FALSE,"COVER1.XLS ";#N/A,#N/A,FALSE,"RACT1.XLS";#N/A,#N/A,FALSE,"RACT2.XLS";#N/A,#N/A,FALSE,"ECCMP";#N/A,#N/A,FALSE,"WELDER.XLS"}</definedName>
    <definedName name="aom" hidden="1">{#N/A,#N/A,FALSE,"COVER.XLS";#N/A,#N/A,FALSE,"RACT1.XLS";#N/A,#N/A,FALSE,"RACT2.XLS";#N/A,#N/A,FALSE,"ECCMP";#N/A,#N/A,FALSE,"WELDER.XLS"}</definedName>
    <definedName name="AP" hidden="1">{#N/A,#N/A,FALSE,"COVER1.XLS ";#N/A,#N/A,FALSE,"RACT1.XLS";#N/A,#N/A,FALSE,"RACT2.XLS";#N/A,#N/A,FALSE,"ECCMP";#N/A,#N/A,FALSE,"WELDER.XLS"}</definedName>
    <definedName name="AP_CAA3" hidden="1">{#N/A,#N/A,FALSE,"COVER1.XLS ";#N/A,#N/A,FALSE,"RACT1.XLS";#N/A,#N/A,FALSE,"RACT2.XLS";#N/A,#N/A,FALSE,"ECCMP";#N/A,#N/A,FALSE,"WELDER.XLS"}</definedName>
    <definedName name="apoi" hidden="1">{#N/A,#N/A,FALSE,"17MAY";#N/A,#N/A,FALSE,"24MAY"}</definedName>
    <definedName name="aqa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AQWS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AR" hidden="1">{#N/A,#N/A,FALSE,"COVER1.XLS ";#N/A,#N/A,FALSE,"RACT1.XLS";#N/A,#N/A,FALSE,"RACT2.XLS";#N/A,#N/A,FALSE,"ECCMP";#N/A,#N/A,FALSE,"WELDER.XLS"}</definedName>
    <definedName name="arfed" hidden="1">{#N/A,#N/A,FALSE,"COVER1.XLS ";#N/A,#N/A,FALSE,"RACT1.XLS";#N/A,#N/A,FALSE,"RACT2.XLS";#N/A,#N/A,FALSE,"ECCMP";#N/A,#N/A,FALSE,"WELDER.XLS"}</definedName>
    <definedName name="arfed1" hidden="1">{#N/A,#N/A,FALSE,"COVER1.XLS ";#N/A,#N/A,FALSE,"RACT1.XLS";#N/A,#N/A,FALSE,"RACT2.XLS";#N/A,#N/A,FALSE,"ECCMP";#N/A,#N/A,FALSE,"WELDER.XLS"}</definedName>
    <definedName name="asas" hidden="1">{#N/A,#N/A,FALSE,"CCTV"}</definedName>
    <definedName name="asddd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sdf" hidden="1">{#N/A,#N/A,FALSE,"COVER.XLS";#N/A,#N/A,FALSE,"RACT1.XLS";#N/A,#N/A,FALSE,"RACT2.XLS";#N/A,#N/A,FALSE,"ECCMP";#N/A,#N/A,FALSE,"WELDER.XLS"}</definedName>
    <definedName name="asglflflf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ss" hidden="1">{"revable",#N/A,FALSE,"REVABLE"}</definedName>
    <definedName name="ass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b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d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sssssssssssssssssssssssssssssssssssss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w" hidden="1">{#N/A,#N/A,FALSE,"COVER.XLS";#N/A,#N/A,FALSE,"RACT1.XLS";#N/A,#N/A,FALSE,"RACT2.XLS";#N/A,#N/A,FALSE,"ECCMP";#N/A,#N/A,FALSE,"WELDER.XLS"}</definedName>
    <definedName name="aum" hidden="1">{#N/A,#N/A,FALSE,"COVER.XLS";#N/A,#N/A,FALSE,"RACT1.XLS";#N/A,#N/A,FALSE,"RACT2.XLS";#N/A,#N/A,FALSE,"ECCMP";#N/A,#N/A,FALSE,"WELDER.XLS"}</definedName>
    <definedName name="az" hidden="1">{#N/A,#N/A,FALSE,"COVER1.XLS ";#N/A,#N/A,FALSE,"RACT1.XLS";#N/A,#N/A,FALSE,"RACT2.XLS";#N/A,#N/A,FALSE,"ECCMP";#N/A,#N/A,FALSE,"WELDER.XLS"}</definedName>
    <definedName name="Backdownประตู" hidden="1">{#N/A,#N/A,TRUE,"Str.";#N/A,#N/A,TRUE,"Steel &amp; Roof";#N/A,#N/A,TRUE,"Arc.";#N/A,#N/A,TRUE,"Preliminary";#N/A,#N/A,TRUE,"Sum_Prelim"}</definedName>
    <definedName name="bad" hidden="1">{#N/A,#N/A,FALSE,"CCTV"}</definedName>
    <definedName name="bas" hidden="1">{#N/A,#N/A,TRUE,"SUM";#N/A,#N/A,TRUE,"EE";#N/A,#N/A,TRUE,"AC";#N/A,#N/A,TRUE,"SN"}</definedName>
    <definedName name="Basement1" hidden="1">#REF!</definedName>
    <definedName name="BB" hidden="1">{#N/A,#N/A,TRUE,"Str.";#N/A,#N/A,TRUE,"Steel &amp; Roof";#N/A,#N/A,TRUE,"Arc.";#N/A,#N/A,TRUE,"Preliminary";#N/A,#N/A,TRUE,"Sum_Prelim"}</definedName>
    <definedName name="BB_1" hidden="1">{#N/A,#N/A,TRUE,"Str.";#N/A,#N/A,TRUE,"Steel &amp; Roof";#N/A,#N/A,TRUE,"Arc.";#N/A,#N/A,TRUE,"Preliminary";#N/A,#N/A,TRUE,"Sum_Prelim"}</definedName>
    <definedName name="bbb" hidden="1">{#N/A,#N/A,FALSE,"CCTV"}</definedName>
    <definedName name="bds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bfa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bfbfdhfdhdfgh" hidden="1">{#N/A,#N/A,FALSE,"CCTV"}</definedName>
    <definedName name="bfd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BFDFB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bgrbg" hidden="1">{#N/A,#N/A,FALSE,"COVER.XLS";#N/A,#N/A,FALSE,"RACT1.XLS";#N/A,#N/A,FALSE,"RACT2.XLS";#N/A,#N/A,FALSE,"ECCMP";#N/A,#N/A,FALSE,"WELDER.XLS"}</definedName>
    <definedName name="bgrbreb" hidden="1">{#N/A,#N/A,FALSE,"COVER.XLS";#N/A,#N/A,FALSE,"RACT1.XLS";#N/A,#N/A,FALSE,"RACT2.XLS";#N/A,#N/A,FALSE,"ECCMP";#N/A,#N/A,FALSE,"WELDER.XLS"}</definedName>
    <definedName name="bhk" hidden="1">{#N/A,#N/A,FALSE,"COVER.XLS";#N/A,#N/A,FALSE,"RACT1.XLS";#N/A,#N/A,FALSE,"RACT2.XLS";#N/A,#N/A,FALSE,"ECCMP";#N/A,#N/A,FALSE,"WELDER.XLS"}</definedName>
    <definedName name="BIGC" hidden="1">{#N/A,#N/A,TRUE,"Str.";#N/A,#N/A,TRUE,"Steel &amp; Roof";#N/A,#N/A,TRUE,"Arc.";#N/A,#N/A,TRUE,"Preliminary";#N/A,#N/A,TRUE,"Sum_Prelim"}</definedName>
    <definedName name="BIGC_1" hidden="1">{#N/A,#N/A,TRUE,"Str.";#N/A,#N/A,TRUE,"Steel &amp; Roof";#N/A,#N/A,TRUE,"Arc.";#N/A,#N/A,TRUE,"Preliminary";#N/A,#N/A,TRUE,"Sum_Prelim"}</definedName>
    <definedName name="BIGC1" hidden="1">{#N/A,#N/A,TRUE,"Str.";#N/A,#N/A,TRUE,"Steel &amp; Roof";#N/A,#N/A,TRUE,"Arc.";#N/A,#N/A,TRUE,"Preliminary";#N/A,#N/A,TRUE,"Sum_Prelim"}</definedName>
    <definedName name="bill123" hidden="1">{#N/A,#N/A,FALSE,"COVER.XLS";#N/A,#N/A,FALSE,"RACT1.XLS";#N/A,#N/A,FALSE,"RACT2.XLS";#N/A,#N/A,FALSE,"ECCMP";#N/A,#N/A,FALSE,"WELDER.XLS"}</definedName>
    <definedName name="bomb" hidden="1">{#N/A,#N/A,FALSE,"CCTV"}</definedName>
    <definedName name="book" hidden="1">{#N/A,#N/A,FALSE,"17MAY";#N/A,#N/A,FALSE,"24MAY"}</definedName>
    <definedName name="BOQ" hidden="1">{#N/A,#N/A,FALSE,"CCTV"}</definedName>
    <definedName name="bore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brawsed" hidden="1">{#N/A,#N/A,FALSE,"COVER1.XLS ";#N/A,#N/A,FALSE,"RACT1.XLS";#N/A,#N/A,FALSE,"RACT2.XLS";#N/A,#N/A,FALSE,"ECCMP";#N/A,#N/A,FALSE,"WELDER.XLS"}</definedName>
    <definedName name="brwa" hidden="1">{#N/A,#N/A,FALSE,"COVER1.XLS ";#N/A,#N/A,FALSE,"RACT1.XLS";#N/A,#N/A,FALSE,"RACT2.XLS";#N/A,#N/A,FALSE,"ECCMP";#N/A,#N/A,FALSE,"WELDER.XLS"}</definedName>
    <definedName name="CA" hidden="1">{#N/A,#N/A,TRUE,"SUM";#N/A,#N/A,TRUE,"EE";#N/A,#N/A,TRUE,"AC";#N/A,#N/A,TRUE,"SN"}</definedName>
    <definedName name="CA_1" hidden="1">{#N/A,#N/A,TRUE,"SUM";#N/A,#N/A,TRUE,"EE";#N/A,#N/A,TRUE,"AC";#N/A,#N/A,TRUE,"SN"}</definedName>
    <definedName name="cal" hidden="1">{#N/A,#N/A,FALSE,"CCTV"}</definedName>
    <definedName name="cashflow12" localSheetId="2" hidden="1">#REF!</definedName>
    <definedName name="cashflow12" localSheetId="3" hidden="1">#REF!</definedName>
    <definedName name="cashflow12" localSheetId="4" hidden="1">#REF!</definedName>
    <definedName name="cashflow12" hidden="1">#REF!</definedName>
    <definedName name="cat" hidden="1">{#N/A,#N/A,FALSE,"CCTV"}</definedName>
    <definedName name="ccc" hidden="1">{#N/A,#N/A,FALSE,"COVER1.XLS ";#N/A,#N/A,FALSE,"RACT1.XLS";#N/A,#N/A,FALSE,"RACT2.XLS";#N/A,#N/A,FALSE,"ECCMP";#N/A,#N/A,FALSE,"WELDER.XLS"}</definedName>
    <definedName name="cccc" hidden="1">{#N/A,#N/A,TRUE,"SUM";#N/A,#N/A,TRUE,"EE";#N/A,#N/A,TRUE,"AC";#N/A,#N/A,TRUE,"SN"}</definedName>
    <definedName name="cda" hidden="1">{#N/A,#N/A,FALSE,"COVER1.XLS ";#N/A,#N/A,FALSE,"RACT1.XLS";#N/A,#N/A,FALSE,"RACT2.XLS";#N/A,#N/A,FALSE,"ECCMP";#N/A,#N/A,FALSE,"WELDER.XLS"}</definedName>
    <definedName name="cdu" hidden="1">{#N/A,#N/A,FALSE,"COVER.XLS";#N/A,#N/A,FALSE,"RACT1.XLS";#N/A,#N/A,FALSE,"RACT2.XLS";#N/A,#N/A,FALSE,"ECCMP";#N/A,#N/A,FALSE,"WELDER.XLS"}</definedName>
    <definedName name="centric" hidden="1">{#N/A,#N/A,TRUE,"Str.";#N/A,#N/A,TRUE,"Steel &amp; Roof";#N/A,#N/A,TRUE,"Arc.";#N/A,#N/A,TRUE,"Preliminary";#N/A,#N/A,TRUE,"Sum_Prelim"}</definedName>
    <definedName name="channelexpense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chat" hidden="1">{#N/A,#N/A,FALSE,"COVER.XLS";#N/A,#N/A,FALSE,"RACT1.XLS";#N/A,#N/A,FALSE,"RACT2.XLS";#N/A,#N/A,FALSE,"ECCMP";#N/A,#N/A,FALSE,"WELDER.XLS"}</definedName>
    <definedName name="chemical" hidden="1">{#N/A,#N/A,FALSE,"CCTV"}</definedName>
    <definedName name="civil" hidden="1">{#N/A,#N/A,FALSE,"COVER.XLS";#N/A,#N/A,FALSE,"RACT1.XLS";#N/A,#N/A,FALSE,"RACT2.XLS";#N/A,#N/A,FALSE,"ECCMP";#N/A,#N/A,FALSE,"WELDER.XLS"}</definedName>
    <definedName name="Clonal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COVER" hidden="1">{#N/A,#N/A,TRUE,"SUM";#N/A,#N/A,TRUE,"EE";#N/A,#N/A,TRUE,"AC";#N/A,#N/A,TRUE,"SN"}</definedName>
    <definedName name="CQ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  <definedName name="CSODJWO" hidden="1">{#N/A,#N/A,TRUE,"SUM";#N/A,#N/A,TRUE,"EE";#N/A,#N/A,TRUE,"AC";#N/A,#N/A,TRUE,"SN"}</definedName>
    <definedName name="CSODJWO_1" hidden="1">{#N/A,#N/A,TRUE,"SUM";#N/A,#N/A,TRUE,"EE";#N/A,#N/A,TRUE,"AC";#N/A,#N/A,TRUE,"SN"}</definedName>
    <definedName name="CUEVE" hidden="1">{#N/A,#N/A,FALSE,"COVER1.XLS ";#N/A,#N/A,FALSE,"RACT1.XLS";#N/A,#N/A,FALSE,"RACT2.XLS";#N/A,#N/A,FALSE,"ECCMP";#N/A,#N/A,FALSE,"WELDER.XLS"}</definedName>
    <definedName name="CURVE" hidden="1">{#N/A,#N/A,FALSE,"COVER1.XLS ";#N/A,#N/A,FALSE,"RACT1.XLS";#N/A,#N/A,FALSE,"RACT2.XLS";#N/A,#N/A,FALSE,"ECCMP";#N/A,#N/A,FALSE,"WELDER.XLS"}</definedName>
    <definedName name="cwdsc" localSheetId="2" hidden="1">#REF!</definedName>
    <definedName name="cwdsc" localSheetId="3" hidden="1">#REF!</definedName>
    <definedName name="cwdsc" localSheetId="4" hidden="1">#REF!</definedName>
    <definedName name="cwdsc" hidden="1">#REF!</definedName>
    <definedName name="cxvjhbs" hidden="1">{#N/A,#N/A,FALSE,"COVER1.XLS ";#N/A,#N/A,FALSE,"RACT1.XLS";#N/A,#N/A,FALSE,"RACT2.XLS";#N/A,#N/A,FALSE,"ECCMP";#N/A,#N/A,FALSE,"WELDER.XLS"}</definedName>
    <definedName name="d" hidden="1">{#N/A,#N/A,FALSE,"COVER1.XLS ";#N/A,#N/A,FALSE,"RACT1.XLS";#N/A,#N/A,FALSE,"RACT2.XLS";#N/A,#N/A,FALSE,"ECCMP";#N/A,#N/A,FALSE,"WELDER.XLS"}</definedName>
    <definedName name="da" hidden="1">{#N/A,#N/A,FALSE,"COVER1.XLS ";#N/A,#N/A,FALSE,"RACT1.XLS";#N/A,#N/A,FALSE,"RACT2.XLS";#N/A,#N/A,FALSE,"ECCMP";#N/A,#N/A,FALSE,"WELDER.XLS"}</definedName>
    <definedName name="daere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af" hidden="1">{#N/A,#N/A,FALSE,"COVER.XLS";#N/A,#N/A,FALSE,"RACT1.XLS";#N/A,#N/A,FALSE,"RACT2.XLS";#N/A,#N/A,FALSE,"ECCMP";#N/A,#N/A,FALSE,"WELDER.XLS"}</definedName>
    <definedName name="dar" hidden="1">{#N/A,#N/A,FALSE,"COVER.XLS";#N/A,#N/A,FALSE,"RACT1.XLS";#N/A,#N/A,FALSE,"RACT2.XLS";#N/A,#N/A,FALSE,"ECCMP";#N/A,#N/A,FALSE,"WELDER.XLS"}</definedName>
    <definedName name="data" hidden="1">{#N/A,#N/A,TRUE,"SUM";#N/A,#N/A,TRUE,"EE";#N/A,#N/A,TRUE,"AC";#N/A,#N/A,TRUE,"SN"}</definedName>
    <definedName name="dd" hidden="1">{#N/A,#N/A,FALSE,"COVER1.XLS ";#N/A,#N/A,FALSE,"RACT1.XLS";#N/A,#N/A,FALSE,"RACT2.XLS";#N/A,#N/A,FALSE,"ECCMP";#N/A,#N/A,FALSE,"WELDER.XLS"}</definedName>
    <definedName name="dd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dd" hidden="1">{#N/A,#N/A,FALSE,"COVER1.XLS ";#N/A,#N/A,FALSE,"RACT1.XLS";#N/A,#N/A,FALSE,"RACT2.XLS";#N/A,#N/A,FALSE,"ECCMP";#N/A,#N/A,FALSE,"WELDER.XLS"}</definedName>
    <definedName name="ddda" hidden="1">{#N/A,#N/A,TRUE,"Str.";#N/A,#N/A,TRUE,"Steel &amp; Roof";#N/A,#N/A,TRUE,"Arc.";#N/A,#N/A,TRUE,"Preliminary";#N/A,#N/A,TRUE,"Sum_Prelim"}</definedName>
    <definedName name="ddddd" hidden="1">{#N/A,#N/A,FALSE,"COVER1.XLS ";#N/A,#N/A,FALSE,"RACT1.XLS";#N/A,#N/A,FALSE,"RACT2.XLS";#N/A,#N/A,FALSE,"ECCMP";#N/A,#N/A,FALSE,"WELDER.XLS"}</definedName>
    <definedName name="dddddd" hidden="1">{#N/A,#N/A,TRUE,"SUM";#N/A,#N/A,TRUE,"EE";#N/A,#N/A,TRUE,"AC";#N/A,#N/A,TRUE,"SN"}</definedName>
    <definedName name="DDDDDDDD" hidden="1">{#N/A,#N/A,TRUE,"SUM";#N/A,#N/A,TRUE,"EE";#N/A,#N/A,TRUE,"AC";#N/A,#N/A,TRUE,"SN"}</definedName>
    <definedName name="DDFD" hidden="1">{#N/A,#N/A,FALSE,"CCTV"}</definedName>
    <definedName name="ddff" hidden="1">{#N/A,#N/A,FALSE,"COVER1.XLS ";#N/A,#N/A,FALSE,"RACT1.XLS";#N/A,#N/A,FALSE,"RACT2.XLS";#N/A,#N/A,FALSE,"ECCMP";#N/A,#N/A,FALSE,"WELDER.XLS"}</definedName>
    <definedName name="ddfsa" localSheetId="2" hidden="1">#REF!</definedName>
    <definedName name="ddfsa" localSheetId="3" hidden="1">#REF!</definedName>
    <definedName name="ddfsa" localSheetId="4" hidden="1">#REF!</definedName>
    <definedName name="ddfsa" hidden="1">#REF!</definedName>
    <definedName name="ddsf" hidden="1">{#N/A,#N/A,FALSE,"COVER.XLS";#N/A,#N/A,FALSE,"RACT1.XLS";#N/A,#N/A,FALSE,"RACT2.XLS";#N/A,#N/A,FALSE,"ECCMP";#N/A,#N/A,FALSE,"WELDER.XLS"}</definedName>
    <definedName name="de" hidden="1">{#N/A,#N/A,TRUE,"Str.";#N/A,#N/A,TRUE,"Steel &amp; Roof";#N/A,#N/A,TRUE,"Arc.";#N/A,#N/A,TRUE,"Preliminary";#N/A,#N/A,TRUE,"Sum_Prelim"}</definedName>
    <definedName name="de_1" hidden="1">{#N/A,#N/A,TRUE,"Str.";#N/A,#N/A,TRUE,"Steel &amp; Roof";#N/A,#N/A,TRUE,"Arc.";#N/A,#N/A,TRUE,"Preliminary";#N/A,#N/A,TRUE,"Sum_Prelim"}</definedName>
    <definedName name="DESOF" hidden="1">{#N/A,#N/A,FALSE,"COVER1.XLS ";#N/A,#N/A,FALSE,"RACT1.XLS";#N/A,#N/A,FALSE,"RACT2.XLS";#N/A,#N/A,FALSE,"ECCMP";#N/A,#N/A,FALSE,"WELDER.XLS"}</definedName>
    <definedName name="DEWSLDW" hidden="1">{#N/A,#N/A,TRUE,"SUM";#N/A,#N/A,TRUE,"EE";#N/A,#N/A,TRUE,"AC";#N/A,#N/A,TRUE,"SN"}</definedName>
    <definedName name="DEWSLDW_1" hidden="1">{#N/A,#N/A,TRUE,"SUM";#N/A,#N/A,TRUE,"EE";#N/A,#N/A,TRUE,"AC";#N/A,#N/A,TRUE,"SN"}</definedName>
    <definedName name="df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f.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fa" hidden="1">{#N/A,#N/A,FALSE,"COVER1.XLS ";#N/A,#N/A,FALSE,"RACT1.XLS";#N/A,#N/A,FALSE,"RACT2.XLS";#N/A,#N/A,FALSE,"ECCMP";#N/A,#N/A,FALSE,"WELDER.XLS"}</definedName>
    <definedName name="dfaad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fd" hidden="1">{#N/A,#N/A,FALSE,"COVER1.XLS ";#N/A,#N/A,FALSE,"RACT1.XLS";#N/A,#N/A,FALSE,"RACT2.XLS";#N/A,#N/A,FALSE,"ECCMP";#N/A,#N/A,FALSE,"WELDER.XLS"}</definedName>
    <definedName name="dfdf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fdfdf" hidden="1">{#N/A,#N/A,FALSE,"COVER.XLS";#N/A,#N/A,FALSE,"RACT1.XLS";#N/A,#N/A,FALSE,"RACT2.XLS";#N/A,#N/A,FALSE,"ECCMP";#N/A,#N/A,FALSE,"WELDER.XLS"}</definedName>
    <definedName name="DFDFDS" hidden="1">{#N/A,#N/A,TRUE,"SUM";#N/A,#N/A,TRUE,"EE";#N/A,#N/A,TRUE,"AC";#N/A,#N/A,TRUE,"SN"}</definedName>
    <definedName name="DFDFDS_1" hidden="1">{#N/A,#N/A,TRUE,"SUM";#N/A,#N/A,TRUE,"EE";#N/A,#N/A,TRUE,"AC";#N/A,#N/A,TRUE,"SN"}</definedName>
    <definedName name="DFDFSDFSD" hidden="1">{#N/A,#N/A,TRUE,"SUM";#N/A,#N/A,TRUE,"EE";#N/A,#N/A,TRUE,"AC";#N/A,#N/A,TRUE,"SN"}</definedName>
    <definedName name="DFDFSDFSD_1" hidden="1">{#N/A,#N/A,TRUE,"SUM";#N/A,#N/A,TRUE,"EE";#N/A,#N/A,TRUE,"AC";#N/A,#N/A,TRUE,"SN"}</definedName>
    <definedName name="DFF" hidden="1">{#N/A,#N/A,TRUE,"SUM";#N/A,#N/A,TRUE,"EE";#N/A,#N/A,TRUE,"AC";#N/A,#N/A,TRUE,"SN"}</definedName>
    <definedName name="DFF_1" hidden="1">{#N/A,#N/A,TRUE,"SUM";#N/A,#N/A,TRUE,"EE";#N/A,#N/A,TRUE,"AC";#N/A,#N/A,TRUE,"SN"}</definedName>
    <definedName name="dffd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fgdf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fjie" hidden="1">{#N/A,#N/A,FALSE,"COVER.XLS";#N/A,#N/A,FALSE,"RACT1.XLS";#N/A,#N/A,FALSE,"RACT2.XLS";#N/A,#N/A,FALSE,"ECCMP";#N/A,#N/A,FALSE,"WELDER.XLS"}</definedName>
    <definedName name="dfs" hidden="1">{#N/A,#N/A,TRUE,"SUM";#N/A,#N/A,TRUE,"EE";#N/A,#N/A,TRUE,"AC";#N/A,#N/A,TRUE,"SN"}</definedName>
    <definedName name="dftur" hidden="1">{#N/A,#N/A,FALSE,"COVER1.XLS ";#N/A,#N/A,FALSE,"RACT1.XLS";#N/A,#N/A,FALSE,"RACT2.XLS";#N/A,#N/A,FALSE,"ECCMP";#N/A,#N/A,FALSE,"WELDER.XLS"}</definedName>
    <definedName name="DGFDSFG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dgfgfd" hidden="1">{#N/A,#N/A,FALSE,"COVER.XLS";#N/A,#N/A,FALSE,"RACT1.XLS";#N/A,#N/A,FALSE,"RACT2.XLS";#N/A,#N/A,FALSE,"ECCMP";#N/A,#N/A,FALSE,"WELDER.XLS"}</definedName>
    <definedName name="dgfgfd1" hidden="1">{#N/A,#N/A,FALSE,"COVER.XLS";#N/A,#N/A,FALSE,"RACT1.XLS";#N/A,#N/A,FALSE,"RACT2.XLS";#N/A,#N/A,FALSE,"ECCMP";#N/A,#N/A,FALSE,"WELDER.XLS"}</definedName>
    <definedName name="dgfgjgj" hidden="1">{#N/A,#N/A,FALSE,"CCTV"}</definedName>
    <definedName name="dgggg" hidden="1">{#N/A,#N/A,FALSE,"COVER1.XLS ";#N/A,#N/A,FALSE,"RACT1.XLS";#N/A,#N/A,FALSE,"RACT2.XLS";#N/A,#N/A,FALSE,"ECCMP";#N/A,#N/A,FALSE,"WELDER.XLS"}</definedName>
    <definedName name="dikkk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iooo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jh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kokp" hidden="1">{#N/A,#N/A,FALSE,"COVER.XLS";#N/A,#N/A,FALSE,"RACT1.XLS";#N/A,#N/A,FALSE,"RACT2.XLS";#N/A,#N/A,FALSE,"ECCMP";#N/A,#N/A,FALSE,"WELDER.XLS"}</definedName>
    <definedName name="dog" hidden="1">{#N/A,#N/A,FALSE,"CCTV"}</definedName>
    <definedName name="don" hidden="1">{#N/A,#N/A,FALSE,"COVER1.XLS ";#N/A,#N/A,FALSE,"RACT1.XLS";#N/A,#N/A,FALSE,"RACT2.XLS";#N/A,#N/A,FALSE,"ECCMP";#N/A,#N/A,FALSE,"WELDER.XLS"}</definedName>
    <definedName name="dr" hidden="1">{#N/A,#N/A,FALSE,"COVER1.XLS ";#N/A,#N/A,FALSE,"RACT1.XLS";#N/A,#N/A,FALSE,"RACT2.XLS";#N/A,#N/A,FALSE,"ECCMP";#N/A,#N/A,FALSE,"WELDER.XLS"}</definedName>
    <definedName name="dro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rwr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safsavsad" hidden="1">{#N/A,#N/A,FALSE,"COVER.XLS";#N/A,#N/A,FALSE,"RACT1.XLS";#N/A,#N/A,FALSE,"RACT2.XLS";#N/A,#N/A,FALSE,"ECCMP";#N/A,#N/A,FALSE,"WELDER.XLS"}</definedName>
    <definedName name="dsd" hidden="1">{#N/A,#N/A,FALSE,"COVER.XLS";#N/A,#N/A,FALSE,"RACT1.XLS";#N/A,#N/A,FALSE,"RACT2.XLS";#N/A,#N/A,FALSE,"ECCMP";#N/A,#N/A,FALSE,"WELDER.XLS"}</definedName>
    <definedName name="DSJKLDE" hidden="1">{#N/A,#N/A,TRUE,"SUM";#N/A,#N/A,TRUE,"EE";#N/A,#N/A,TRUE,"AC";#N/A,#N/A,TRUE,"SN"}</definedName>
    <definedName name="DSJKLDE_1" hidden="1">{#N/A,#N/A,TRUE,"SUM";#N/A,#N/A,TRUE,"EE";#N/A,#N/A,TRUE,"AC";#N/A,#N/A,TRUE,"SN"}</definedName>
    <definedName name="eas" hidden="1">{#N/A,#N/A,FALSE,"COVER.XLS";#N/A,#N/A,FALSE,"RACT1.XLS";#N/A,#N/A,FALSE,"RACT2.XLS";#N/A,#N/A,FALSE,"ECCMP";#N/A,#N/A,FALSE,"WELDER.XLS"}</definedName>
    <definedName name="EC" hidden="1">{#N/A,#N/A,FALSE,"CCTV"}</definedName>
    <definedName name="ED" hidden="1">{#N/A,#N/A,FALSE,"CCTV"}</definedName>
    <definedName name="ede" hidden="1">{#N/A,#N/A,TRUE,"Str.";#N/A,#N/A,TRUE,"Steel &amp; Roof";#N/A,#N/A,TRUE,"Arc.";#N/A,#N/A,TRUE,"Preliminary";#N/A,#N/A,TRUE,"Sum_Prelim"}</definedName>
    <definedName name="ede_1" hidden="1">{#N/A,#N/A,TRUE,"Str.";#N/A,#N/A,TRUE,"Steel &amp; Roof";#N/A,#N/A,TRUE,"Arc.";#N/A,#N/A,TRUE,"Preliminary";#N/A,#N/A,TRUE,"Sum_Prelim"}</definedName>
    <definedName name="ee" hidden="1">{#N/A,#N/A,FALSE,"COVER1.XLS ";#N/A,#N/A,FALSE,"RACT1.XLS";#N/A,#N/A,FALSE,"RACT2.XLS";#N/A,#N/A,FALSE,"ECCMP";#N/A,#N/A,FALSE,"WELDER.XLS"}</definedName>
    <definedName name="ee_1" hidden="1">{#N/A,#N/A,TRUE,"Str.";#N/A,#N/A,TRUE,"Steel &amp; Roof";#N/A,#N/A,TRUE,"Arc.";#N/A,#N/A,TRUE,"Preliminary";#N/A,#N/A,TRUE,"Sum_Prelim"}</definedName>
    <definedName name="eee" hidden="1">{#N/A,#N/A,FALSE,"17MAY";#N/A,#N/A,FALSE,"24MAY"}</definedName>
    <definedName name="eeee" hidden="1">{"revsale",#N/A,FALSE,"REV-ยุพดี"}</definedName>
    <definedName name="eeee1" hidden="1">{"revsale",#N/A,FALSE,"REV-ยุพดี"}</definedName>
    <definedName name="eeeee" hidden="1">{#N/A,#N/A,TRUE,"SUM";#N/A,#N/A,TRUE,"EE";#N/A,#N/A,TRUE,"AC";#N/A,#N/A,TRUE,"SN"}</definedName>
    <definedName name="eeeeeeeeeeeeeeeeee" hidden="1">{#N/A,#N/A,FALSE,"COVER1.XLS ";#N/A,#N/A,FALSE,"RACT1.XLS";#N/A,#N/A,FALSE,"RACT2.XLS";#N/A,#N/A,FALSE,"ECCMP";#N/A,#N/A,FALSE,"WELDER.XLS"}</definedName>
    <definedName name="eef" hidden="1">{#N/A,#N/A,TRUE,"Str.";#N/A,#N/A,TRUE,"Steel &amp; Roof";#N/A,#N/A,TRUE,"Arc.";#N/A,#N/A,TRUE,"Preliminary";#N/A,#N/A,TRUE,"Sum_Prelim"}</definedName>
    <definedName name="eef_1" hidden="1">{#N/A,#N/A,TRUE,"Str.";#N/A,#N/A,TRUE,"Steel &amp; Roof";#N/A,#N/A,TRUE,"Arc.";#N/A,#N/A,TRUE,"Preliminary";#N/A,#N/A,TRUE,"Sum_Prelim"}</definedName>
    <definedName name="efrfr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ehb" hidden="1">{#N/A,#N/A,FALSE,"COVER1.XLS ";#N/A,#N/A,FALSE,"RACT1.XLS";#N/A,#N/A,FALSE,"RACT2.XLS";#N/A,#N/A,FALSE,"ECCMP";#N/A,#N/A,FALSE,"WELDER.XLS"}</definedName>
    <definedName name="eigwehdsear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eng" hidden="1">{#N/A,#N/A,FALSE,"COVER.XLS";#N/A,#N/A,FALSE,"RACT1.XLS";#N/A,#N/A,FALSE,"RACT2.XLS";#N/A,#N/A,FALSE,"ECCMP";#N/A,#N/A,FALSE,"WELDER.XLS"}</definedName>
    <definedName name="engineer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EPSi_supply" hidden="1">{#N/A,#N/A,FALSE,"CCTV"}</definedName>
    <definedName name="ere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erer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erer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errrr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ers5wuytesttt" hidden="1">{#N/A,#N/A,FALSE,"COVER1.XLS ";#N/A,#N/A,FALSE,"RACT1.XLS";#N/A,#N/A,FALSE,"RACT2.XLS";#N/A,#N/A,FALSE,"ECCMP";#N/A,#N/A,FALSE,"WELDER.XLS"}</definedName>
    <definedName name="erwe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ET" hidden="1">{#N/A,#N/A,FALSE,"CCTV"}</definedName>
    <definedName name="ewd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EWQEQ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Ex" hidden="1">{#N/A,#N/A,FALSE,"COVER.XLS";#N/A,#N/A,FALSE,"RACT1.XLS";#N/A,#N/A,FALSE,"RACT2.XLS";#N/A,#N/A,FALSE,"ECCMP";#N/A,#N/A,FALSE,"WELDER.XLS"}</definedName>
    <definedName name="external" hidden="1">{#N/A,#N/A,TRUE,"SUM";#N/A,#N/A,TRUE,"EE";#N/A,#N/A,TRUE,"AC";#N/A,#N/A,TRUE,"SN"}</definedName>
    <definedName name="eyteyt" hidden="1">{#N/A,#N/A,FALSE,"CCTV"}</definedName>
    <definedName name="FACTORY" hidden="1">{#N/A,#N/A,TRUE,"SUM";#N/A,#N/A,TRUE,"EE";#N/A,#N/A,TRUE,"AC";#N/A,#N/A,TRUE,"SN"}</definedName>
    <definedName name="fasd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fbnhg" localSheetId="2" hidden="1">#REF!</definedName>
    <definedName name="fbnhg" localSheetId="3" hidden="1">#REF!</definedName>
    <definedName name="fbnhg" localSheetId="4" hidden="1">#REF!</definedName>
    <definedName name="fbnhg" hidden="1">#REF!</definedName>
    <definedName name="fdaf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fdd" hidden="1">{#N/A,#N/A,FALSE,"COVER1.XLS ";#N/A,#N/A,FALSE,"RACT1.XLS";#N/A,#N/A,FALSE,"RACT2.XLS";#N/A,#N/A,FALSE,"ECCMP";#N/A,#N/A,FALSE,"WELDER.XLS"}</definedName>
    <definedName name="fddf" hidden="1">{#N/A,#N/A,FALSE,"COVER.XLS";#N/A,#N/A,FALSE,"RACT1.XLS";#N/A,#N/A,FALSE,"RACT2.XLS";#N/A,#N/A,FALSE,"ECCMP";#N/A,#N/A,FALSE,"WELDER.XLS"}</definedName>
    <definedName name="fddfhdfhdgh" hidden="1">{#N/A,#N/A,FALSE,"CCTV"}</definedName>
    <definedName name="FDDS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fdf" hidden="1">{#N/A,#N/A,FALSE,"COVER1.XLS ";#N/A,#N/A,FALSE,"RACT1.XLS";#N/A,#N/A,FALSE,"RACT2.XLS";#N/A,#N/A,FALSE,"ECCMP";#N/A,#N/A,FALSE,"WELDER.XLS"}</definedName>
    <definedName name="fdfd" hidden="1">{#N/A,#N/A,FALSE,"COVER1.XLS ";#N/A,#N/A,FALSE,"RACT1.XLS";#N/A,#N/A,FALSE,"RACT2.XLS";#N/A,#N/A,FALSE,"ECCMP";#N/A,#N/A,FALSE,"WELDER.XLS"}</definedName>
    <definedName name="fdfdf" hidden="1">{#N/A,#N/A,FALSE,"COVER1.XLS ";#N/A,#N/A,FALSE,"RACT1.XLS";#N/A,#N/A,FALSE,"RACT2.XLS";#N/A,#N/A,FALSE,"ECCMP";#N/A,#N/A,FALSE,"WELDER.XLS"}</definedName>
    <definedName name="fdfdfdf" hidden="1">{#N/A,#N/A,FALSE,"COVER.XLS";#N/A,#N/A,FALSE,"RACT1.XLS";#N/A,#N/A,FALSE,"RACT2.XLS";#N/A,#N/A,FALSE,"ECCMP";#N/A,#N/A,FALSE,"WELDER.XLS"}</definedName>
    <definedName name="fdfdfgdgs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DFDSF" hidden="1">{#N/A,#N/A,TRUE,"SUM";#N/A,#N/A,TRUE,"EE";#N/A,#N/A,TRUE,"AC";#N/A,#N/A,TRUE,"SN"}</definedName>
    <definedName name="FDFDSF_1" hidden="1">{#N/A,#N/A,TRUE,"SUM";#N/A,#N/A,TRUE,"EE";#N/A,#N/A,TRUE,"AC";#N/A,#N/A,TRUE,"SN"}</definedName>
    <definedName name="fdfg" hidden="1">{#N/A,#N/A,FALSE,"COVER1.XLS ";#N/A,#N/A,FALSE,"RACT1.XLS";#N/A,#N/A,FALSE,"RACT2.XLS";#N/A,#N/A,FALSE,"ECCMP";#N/A,#N/A,FALSE,"WELDER.XLS"}</definedName>
    <definedName name="fdfs" hidden="1">{#N/A,#N/A,TRUE,"SUM";#N/A,#N/A,TRUE,"EE";#N/A,#N/A,TRUE,"AC";#N/A,#N/A,TRUE,"SN"}</definedName>
    <definedName name="fdfsdfs" hidden="1">{#N/A,#N/A,TRUE,"SUM";#N/A,#N/A,TRUE,"EE";#N/A,#N/A,TRUE,"AC";#N/A,#N/A,TRUE,"SN"}</definedName>
    <definedName name="fdfsdfs_1" hidden="1">{#N/A,#N/A,TRUE,"SUM";#N/A,#N/A,TRUE,"EE";#N/A,#N/A,TRUE,"AC";#N/A,#N/A,TRUE,"SN"}</definedName>
    <definedName name="fdhyr" hidden="1">{#N/A,#N/A,FALSE,"COVER1.XLS ";#N/A,#N/A,FALSE,"RACT1.XLS";#N/A,#N/A,FALSE,"RACT2.XLS";#N/A,#N/A,FALSE,"ECCMP";#N/A,#N/A,FALSE,"WELDER.XLS"}</definedName>
    <definedName name="fds" hidden="1">{#N/A,#N/A,FALSE,"COVER.XLS";#N/A,#N/A,FALSE,"RACT1.XLS";#N/A,#N/A,FALSE,"RACT2.XLS";#N/A,#N/A,FALSE,"ECCMP";#N/A,#N/A,FALSE,"WELDER.XLS"}</definedName>
    <definedName name="FDSA" hidden="1">{#N/A,#N/A,FALSE,"CCTV"}</definedName>
    <definedName name="fdsavcs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few" hidden="1">{#N/A,#N/A,FALSE,"COVER1.XLS ";#N/A,#N/A,FALSE,"RACT1.XLS";#N/A,#N/A,FALSE,"RACT2.XLS";#N/A,#N/A,FALSE,"ECCMP";#N/A,#N/A,FALSE,"WELDER.XLS"}</definedName>
    <definedName name="ff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FF_1" hidden="1">{#N/A,#N/A,TRUE,"SUM";#N/A,#N/A,TRUE,"EE";#N/A,#N/A,TRUE,"AC";#N/A,#N/A,TRUE,"SN"}</definedName>
    <definedName name="ffeeee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fff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ffffd" hidden="1">{#N/A,#N/A,TRUE,"SUM";#N/A,#N/A,TRUE,"EE";#N/A,#N/A,TRUE,"AC";#N/A,#N/A,TRUE,"SN"}</definedName>
    <definedName name="ffffd_1" hidden="1">{#N/A,#N/A,TRUE,"SUM";#N/A,#N/A,TRUE,"EE";#N/A,#N/A,TRUE,"AC";#N/A,#N/A,TRUE,"SN"}</definedName>
    <definedName name="fffff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fffffd" hidden="1">{#N/A,#N/A,FALSE,"COVER1.XLS ";#N/A,#N/A,FALSE,"RACT1.XLS";#N/A,#N/A,FALSE,"RACT2.XLS";#N/A,#N/A,FALSE,"ECCMP";#N/A,#N/A,FALSE,"WELDER.XLS"}</definedName>
    <definedName name="ffffff" hidden="1">{#N/A,#N/A,FALSE,"COVER1.XLS ";#N/A,#N/A,FALSE,"RACT1.XLS";#N/A,#N/A,FALSE,"RACT2.XLS";#N/A,#N/A,FALSE,"ECCMP";#N/A,#N/A,FALSE,"WELDER.XLS"}</definedName>
    <definedName name="ffhehf" hidden="1">{#N/A,#N/A,FALSE,"17MAY";#N/A,#N/A,FALSE,"24MAY"}</definedName>
    <definedName name="fgff" hidden="1">{#N/A,#N/A,TRUE,"SUM";#N/A,#N/A,TRUE,"EE";#N/A,#N/A,TRUE,"AC";#N/A,#N/A,TRUE,"SN"}</definedName>
    <definedName name="fgff_1" hidden="1">{#N/A,#N/A,TRUE,"SUM";#N/A,#N/A,TRUE,"EE";#N/A,#N/A,TRUE,"AC";#N/A,#N/A,TRUE,"SN"}</definedName>
    <definedName name="fgfg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fgrdg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grfg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hgjfghfghgf" hidden="1">{#N/A,#N/A,FALSE,"CCTV"}</definedName>
    <definedName name="fhh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fhyryrt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fon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SDF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FSDFFF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FSDFSDF" hidden="1">{#N/A,#N/A,TRUE,"SUM";#N/A,#N/A,TRUE,"EE";#N/A,#N/A,TRUE,"AC";#N/A,#N/A,TRUE,"SN"}</definedName>
    <definedName name="FSDFSDF_1" hidden="1">{#N/A,#N/A,TRUE,"SUM";#N/A,#N/A,TRUE,"EE";#N/A,#N/A,TRUE,"AC";#N/A,#N/A,TRUE,"SN"}</definedName>
    <definedName name="ftrds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fuyij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fwf" hidden="1">{#N/A,#N/A,FALSE,"COVER.XLS";#N/A,#N/A,FALSE,"RACT1.XLS";#N/A,#N/A,FALSE,"RACT2.XLS";#N/A,#N/A,FALSE,"ECCMP";#N/A,#N/A,FALSE,"WELDER.XLS"}</definedName>
    <definedName name="fyf" hidden="1">{#N/A,#N/A,FALSE,"COVER1.XLS ";#N/A,#N/A,FALSE,"RACT1.XLS";#N/A,#N/A,FALSE,"RACT2.XLS";#N/A,#N/A,FALSE,"ECCMP";#N/A,#N/A,FALSE,"WELDER.XLS"}</definedName>
    <definedName name="fyg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aerew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asd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gawsed" hidden="1">{#N/A,#N/A,FALSE,"COVER.XLS";#N/A,#N/A,FALSE,"RACT1.XLS";#N/A,#N/A,FALSE,"RACT2.XLS";#N/A,#N/A,FALSE,"ECCMP";#N/A,#N/A,FALSE,"WELDER.XLS"}</definedName>
    <definedName name="GDFG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DG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dh" localSheetId="2" hidden="1">#REF!</definedName>
    <definedName name="gdh" localSheetId="3" hidden="1">#REF!</definedName>
    <definedName name="gdh" localSheetId="4" hidden="1">#REF!</definedName>
    <definedName name="gdh" hidden="1">#REF!</definedName>
    <definedName name="gewgewrgrew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gewrgerw" hidden="1">{#N/A,#N/A,FALSE,"COVER1.XLS ";#N/A,#N/A,FALSE,"RACT1.XLS";#N/A,#N/A,FALSE,"RACT2.XLS";#N/A,#N/A,FALSE,"ECCMP";#N/A,#N/A,FALSE,"WELDER.XLS"}</definedName>
    <definedName name="gfdf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GFDGDF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FDS" hidden="1">{#N/A,#N/A,FALSE,"CCTV"}</definedName>
    <definedName name="gff" hidden="1">{#N/A,#N/A,FALSE,"COVER.XLS";#N/A,#N/A,FALSE,"RACT1.XLS";#N/A,#N/A,FALSE,"RACT2.XLS";#N/A,#N/A,FALSE,"ECCMP";#N/A,#N/A,FALSE,"WELDER.XLS"}</definedName>
    <definedName name="gfg" hidden="1">{#N/A,#N/A,FALSE,"COVER1.XLS ";#N/A,#N/A,FALSE,"RACT1.XLS";#N/A,#N/A,FALSE,"RACT2.XLS";#N/A,#N/A,FALSE,"ECCMP";#N/A,#N/A,FALSE,"WELDER.XLS"}</definedName>
    <definedName name="gfjgfh" hidden="1">{#N/A,#N/A,FALSE,"CCTV"}</definedName>
    <definedName name="gfjgfhfg" hidden="1">{#N/A,#N/A,FALSE,"CCTV"}</definedName>
    <definedName name="gfrwwef" hidden="1">{#N/A,#N/A,FALSE,"COVER1.XLS ";#N/A,#N/A,FALSE,"RACT1.XLS";#N/A,#N/A,FALSE,"RACT2.XLS";#N/A,#N/A,FALSE,"ECCMP";#N/A,#N/A,FALSE,"WELDER.XLS"}</definedName>
    <definedName name="gg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G_1" hidden="1">{#N/A,#N/A,TRUE,"SUM";#N/A,#N/A,TRUE,"EE";#N/A,#N/A,TRUE,"AC";#N/A,#N/A,TRUE,"SN"}</definedName>
    <definedName name="ggg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GGGGG" hidden="1">{#N/A,#N/A,TRUE,"SUM";#N/A,#N/A,TRUE,"EE";#N/A,#N/A,TRUE,"AC";#N/A,#N/A,TRUE,"SN"}</definedName>
    <definedName name="gggggg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OD" hidden="1">{#N/A,#N/A,FALSE,"CCTV"}</definedName>
    <definedName name="gregewrgr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grtr" hidden="1">{#N/A,#N/A,FALSE,"COVER1.XLS ";#N/A,#N/A,FALSE,"RACT1.XLS";#N/A,#N/A,FALSE,"RACT2.XLS";#N/A,#N/A,FALSE,"ECCMP";#N/A,#N/A,FALSE,"WELDER.XLS"}</definedName>
    <definedName name="gruygk" hidden="1">{#N/A,#N/A,FALSE,"COVER.XLS";#N/A,#N/A,FALSE,"RACT1.XLS";#N/A,#N/A,FALSE,"RACT2.XLS";#N/A,#N/A,FALSE,"ECCMP";#N/A,#N/A,FALSE,"WELDER.XLS"}</definedName>
    <definedName name="GS" hidden="1">{#N/A,#N/A,TRUE,"Str.";#N/A,#N/A,TRUE,"Steel &amp; Roof";#N/A,#N/A,TRUE,"Arc.";#N/A,#N/A,TRUE,"Preliminary";#N/A,#N/A,TRUE,"Sum_Prelim"}</definedName>
    <definedName name="GS_1" hidden="1">{#N/A,#N/A,TRUE,"Str.";#N/A,#N/A,TRUE,"Steel &amp; Roof";#N/A,#N/A,TRUE,"Arc.";#N/A,#N/A,TRUE,"Preliminary";#N/A,#N/A,TRUE,"Sum_Prelim"}</definedName>
    <definedName name="gt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gv" hidden="1">{#N/A,#N/A,FALSE,"COVER1.XLS ";#N/A,#N/A,FALSE,"RACT1.XLS";#N/A,#N/A,FALSE,"RACT2.XLS";#N/A,#N/A,FALSE,"ECCMP";#N/A,#N/A,FALSE,"WELDER.XLS"}</definedName>
    <definedName name="gwergrewgre" hidden="1">{#N/A,#N/A,FALSE,"COVER1.XLS ";#N/A,#N/A,FALSE,"RACT1.XLS";#N/A,#N/A,FALSE,"RACT2.XLS";#N/A,#N/A,FALSE,"ECCMP";#N/A,#N/A,FALSE,"WELDER.XLS"}</definedName>
    <definedName name="gx" hidden="1">{#N/A,#N/A,FALSE,"COVER.XLS";#N/A,#N/A,FALSE,"RACT1.XLS";#N/A,#N/A,FALSE,"RACT2.XLS";#N/A,#N/A,FALSE,"ECCMP";#N/A,#N/A,FALSE,"WELDER.XLS"}</definedName>
    <definedName name="Hardware" hidden="1">{#N/A,#N/A,TRUE,"Str.";#N/A,#N/A,TRUE,"Steel &amp; Roof";#N/A,#N/A,TRUE,"Arc.";#N/A,#N/A,TRUE,"Preliminary";#N/A,#N/A,TRUE,"Sum_Prelim"}</definedName>
    <definedName name="hfdgfdg" hidden="1">{#N/A,#N/A,FALSE,"CCTV"}</definedName>
    <definedName name="hfjhhjj" hidden="1">{#N/A,#N/A,FALSE,"CCTV"}</definedName>
    <definedName name="hgdem" hidden="1">{#N/A,#N/A,TRUE,"Str.";#N/A,#N/A,TRUE,"Steel &amp; Roof";#N/A,#N/A,TRUE,"Arc.";#N/A,#N/A,TRUE,"Preliminary";#N/A,#N/A,TRUE,"Sum_Prelim"}</definedName>
    <definedName name="hgf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ghghg" hidden="1">{#N/A,#N/A,FALSE,"17MAY";#N/A,#N/A,FALSE,"24MAY"}</definedName>
    <definedName name="hghjtmkt" hidden="1">{#N/A,#N/A,FALSE,"COVER.XLS";#N/A,#N/A,FALSE,"RACT1.XLS";#N/A,#N/A,FALSE,"RACT2.XLS";#N/A,#N/A,FALSE,"ECCMP";#N/A,#N/A,FALSE,"WELDER.XLS"}</definedName>
    <definedName name="hgj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hgjfgh" hidden="1">{#N/A,#N/A,FALSE,"CCTV"}</definedName>
    <definedName name="hgjgfhgh" hidden="1">{#N/A,#N/A,FALSE,"CCTV"}</definedName>
    <definedName name="hgu7tygyrtrdsajh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gutj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hh" hidden="1">{#N/A,#N/A,FALSE,"COVER1.XLS ";#N/A,#N/A,FALSE,"RACT1.XLS";#N/A,#N/A,FALSE,"RACT2.XLS";#N/A,#N/A,FALSE,"ECCMP";#N/A,#N/A,FALSE,"WELDER.XLS"}</definedName>
    <definedName name="hhdjdj" hidden="1">{#N/A,#N/A,FALSE,"COVER1.XLS ";#N/A,#N/A,FALSE,"RACT1.XLS";#N/A,#N/A,FALSE,"RACT2.XLS";#N/A,#N/A,FALSE,"ECCMP";#N/A,#N/A,FALSE,"WELDER.XLS"}</definedName>
    <definedName name="hhh" hidden="1">{"'SUMMATION'!$B$2:$I$2"}</definedName>
    <definedName name="hhh_1" hidden="1">{"'SUMMATION'!$B$2:$I$2"}</definedName>
    <definedName name="hhhhh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HHHHH" hidden="1">{#N/A,#N/A,TRUE,"SUM";#N/A,#N/A,TRUE,"EE";#N/A,#N/A,TRUE,"AC";#N/A,#N/A,TRUE,"SN"}</definedName>
    <definedName name="hhr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huu" hidden="1">{#N/A,#N/A,FALSE,"COVER1.XLS ";#N/A,#N/A,FALSE,"RACT1.XLS";#N/A,#N/A,FALSE,"RACT2.XLS";#N/A,#N/A,FALSE,"ECCMP";#N/A,#N/A,FALSE,"WELDER.XLS"}</definedName>
    <definedName name="hi" hidden="1">{#N/A,#N/A,TRUE,"SUM";#N/A,#N/A,TRUE,"EE";#N/A,#N/A,TRUE,"AC";#N/A,#N/A,TRUE,"SN"}</definedName>
    <definedName name="hmom" hidden="1">{#N/A,#N/A,TRUE,"SUM";#N/A,#N/A,TRUE,"EE";#N/A,#N/A,TRUE,"AC";#N/A,#N/A,TRUE,"SN"}</definedName>
    <definedName name="ho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hour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hr" hidden="1">{#N/A,#N/A,FALSE,"COVER1.XLS ";#N/A,#N/A,FALSE,"RACT1.XLS";#N/A,#N/A,FALSE,"RACT2.XLS";#N/A,#N/A,FALSE,"ECCMP";#N/A,#N/A,FALSE,"WELDER.XLS"}</definedName>
    <definedName name="hrer" hidden="1">{#N/A,#N/A,FALSE,"COVER.XLS";#N/A,#N/A,FALSE,"RACT1.XLS";#N/A,#N/A,FALSE,"RACT2.XLS";#N/A,#N/A,FALSE,"ECCMP";#N/A,#N/A,FALSE,"WELDER.XLS"}</definedName>
    <definedName name="HTML_CodePage" hidden="1">874</definedName>
    <definedName name="HTML_Control" hidden="1">{"'Eng (page2)'!$A$1:$D$52"}</definedName>
    <definedName name="HTML_Control_1" hidden="1">{"'SUMMATION'!$B$2:$I$2"}</definedName>
    <definedName name="HTML_Description" hidden="1">""</definedName>
    <definedName name="HTML_Email" hidden="1">""</definedName>
    <definedName name="HTML_Header" hidden="1">"Foreign Exchange Rates (Page 2)"</definedName>
    <definedName name="HTML_LastUpdate" hidden="1">"5/6/00"</definedName>
    <definedName name="HTML_LineAfter" hidden="1">FALSE</definedName>
    <definedName name="HTML_LineBefore" hidden="1">FALSE</definedName>
    <definedName name="HTML_Name" hidden="1">"Banking Department, Bank of Thailand Tel.(662) 283-5454"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"c:\fer2.html"</definedName>
    <definedName name="HTML_PathTemplate" hidden="1">"C:\My Documents\HTMLTemp.htm"</definedName>
    <definedName name="HTML_Title" hidden="1">""</definedName>
    <definedName name="htreg" hidden="1">{#N/A,#N/A,FALSE,"COVER.XLS";#N/A,#N/A,FALSE,"RACT1.XLS";#N/A,#N/A,FALSE,"RACT2.XLS";#N/A,#N/A,FALSE,"ECCMP";#N/A,#N/A,FALSE,"WELDER.XLS"}</definedName>
    <definedName name="hua" hidden="1">{#N/A,#N/A,FALSE,"COVER.XLS";#N/A,#N/A,FALSE,"RACT1.XLS";#N/A,#N/A,FALSE,"RACT2.XLS";#N/A,#N/A,FALSE,"ECCMP";#N/A,#N/A,FALSE,"WELDER.XLS"}</definedName>
    <definedName name="hw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yiyuoy" hidden="1">{#N/A,#N/A,FALSE,"COVER.XLS";#N/A,#N/A,FALSE,"RACT1.XLS";#N/A,#N/A,FALSE,"RACT2.XLS";#N/A,#N/A,FALSE,"ECCMP";#N/A,#N/A,FALSE,"WELDER.XLS"}</definedName>
    <definedName name="ii" hidden="1">{#N/A,#N/A,FALSE,"COVER1.XLS ";#N/A,#N/A,FALSE,"RACT1.XLS";#N/A,#N/A,FALSE,"RACT2.XLS";#N/A,#N/A,FALSE,"ECCMP";#N/A,#N/A,FALSE,"WELDER.XLS"}</definedName>
    <definedName name="iiiii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iiiiiiiiiiiiiiiiiiiiiiiii" hidden="1">{#N/A,#N/A,FALSE,"COVER.XLS";#N/A,#N/A,FALSE,"RACT1.XLS";#N/A,#N/A,FALSE,"RACT2.XLS";#N/A,#N/A,FALSE,"ECCMP";#N/A,#N/A,FALSE,"WELDER.XLS"}</definedName>
    <definedName name="iiouolkll" hidden="1">{#N/A,#N/A,FALSE,"CCTV"}</definedName>
    <definedName name="IK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in" hidden="1">{#N/A,#N/A,TRUE,"Str.";#N/A,#N/A,TRUE,"Steel &amp; Roof";#N/A,#N/A,TRUE,"Arc.";#N/A,#N/A,TRUE,"Preliminary";#N/A,#N/A,TRUE,"Sum_Prelim"}</definedName>
    <definedName name="Interproject" hidden="1">{#N/A,#N/A,FALSE,"COVER1.XLS ";#N/A,#N/A,FALSE,"RACT1.XLS";#N/A,#N/A,FALSE,"RACT2.XLS";#N/A,#N/A,FALSE,"ECCMP";#N/A,#N/A,FALSE,"WELDER.XLS"}</definedName>
    <definedName name="IPM" hidden="1">{#N/A,#N/A,FALSE,"COVER1.XLS ";#N/A,#N/A,FALSE,"RACT1.XLS";#N/A,#N/A,FALSE,"RACT2.XLS";#N/A,#N/A,FALSE,"ECCMP";#N/A,#N/A,FALSE,"WELDER.XLS"}</definedName>
    <definedName name="iu" hidden="1">{#N/A,#N/A,FALSE,"17MAY";#N/A,#N/A,FALSE,"24MAY"}</definedName>
    <definedName name="iut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iuy" hidden="1">{#N/A,#N/A,FALSE,"COVER.XLS";#N/A,#N/A,FALSE,"RACT1.XLS";#N/A,#N/A,FALSE,"RACT2.XLS";#N/A,#N/A,FALSE,"ECCMP";#N/A,#N/A,FALSE,"WELDER.XLS"}</definedName>
    <definedName name="iuyt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jeab" hidden="1">{#N/A,#N/A,FALSE,"COVER.XLS";#N/A,#N/A,FALSE,"RACT1.XLS";#N/A,#N/A,FALSE,"RACT2.XLS";#N/A,#N/A,FALSE,"ECCMP";#N/A,#N/A,FALSE,"WELDER.XLS"}</definedName>
    <definedName name="jhhhh" hidden="1">{#N/A,#N/A,FALSE,"CCTV"}</definedName>
    <definedName name="ji" hidden="1">{#N/A,#N/A,FALSE,"COVER.XLS";#N/A,#N/A,FALSE,"RACT1.XLS";#N/A,#N/A,FALSE,"RACT2.XLS";#N/A,#N/A,FALSE,"ECCMP";#N/A,#N/A,FALSE,"WELDER.XLS"}</definedName>
    <definedName name="jj" localSheetId="2" hidden="1">#REF!</definedName>
    <definedName name="jj" localSheetId="3" hidden="1">#REF!</definedName>
    <definedName name="jj" localSheetId="4" hidden="1">#REF!</definedName>
    <definedName name="jj" hidden="1">#REF!</definedName>
    <definedName name="jjjj" hidden="1">{#N/A,#N/A,FALSE,"COVER.XLS";#N/A,#N/A,FALSE,"RACT1.XLS";#N/A,#N/A,FALSE,"RACT2.XLS";#N/A,#N/A,FALSE,"ECCMP";#N/A,#N/A,FALSE,"WELDER.XLS"}</definedName>
    <definedName name="jjjjj" hidden="1">{#N/A,#N/A,FALSE,"COVER.XLS";#N/A,#N/A,FALSE,"RACT1.XLS";#N/A,#N/A,FALSE,"RACT2.XLS";#N/A,#N/A,FALSE,"ECCMP";#N/A,#N/A,FALSE,"WELDER.XLS"}</definedName>
    <definedName name="jjjjjjjjjjjjjj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JKDFSJCSDKJ" hidden="1">{#N/A,#N/A,TRUE,"SUM";#N/A,#N/A,TRUE,"EE";#N/A,#N/A,TRUE,"AC";#N/A,#N/A,TRUE,"SN"}</definedName>
    <definedName name="JKDFSJCSDKJ_1" hidden="1">{#N/A,#N/A,TRUE,"SUM";#N/A,#N/A,TRUE,"EE";#N/A,#N/A,TRUE,"AC";#N/A,#N/A,TRUE,"SN"}</definedName>
    <definedName name="jkhuiygh9petk" hidden="1">{#N/A,#N/A,FALSE,"COVER1.XLS ";#N/A,#N/A,FALSE,"RACT1.XLS";#N/A,#N/A,FALSE,"RACT2.XLS";#N/A,#N/A,FALSE,"ECCMP";#N/A,#N/A,FALSE,"WELDER.XLS"}</definedName>
    <definedName name="jo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joo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joob" hidden="1">{#N/A,#N/A,FALSE,"COVER.XLS";#N/A,#N/A,FALSE,"RACT1.XLS";#N/A,#N/A,FALSE,"RACT2.XLS";#N/A,#N/A,FALSE,"ECCMP";#N/A,#N/A,FALSE,"WELDER.XLS"}</definedName>
    <definedName name="juj" hidden="1">{#N/A,#N/A,FALSE,"17MAY";#N/A,#N/A,FALSE,"24MAY"}</definedName>
    <definedName name="jurytu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jw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K" hidden="1">{#N/A,#N/A,TRUE,"SUM";#N/A,#N/A,TRUE,"EE";#N/A,#N/A,TRUE,"AC";#N/A,#N/A,TRUE,"SN"}</definedName>
    <definedName name="K_1" hidden="1">{#N/A,#N/A,TRUE,"SUM";#N/A,#N/A,TRUE,"EE";#N/A,#N/A,TRUE,"AC";#N/A,#N/A,TRUE,"SN"}</definedName>
    <definedName name="ka" hidden="1">{#N/A,#N/A,FALSE,"COVER.XLS";#N/A,#N/A,FALSE,"RACT1.XLS";#N/A,#N/A,FALSE,"RACT2.XLS";#N/A,#N/A,FALSE,"ECCMP";#N/A,#N/A,FALSE,"WELDER.XLS"}</definedName>
    <definedName name="kai" hidden="1">{#N/A,#N/A,FALSE,"COVER1.XLS ";#N/A,#N/A,FALSE,"RACT1.XLS";#N/A,#N/A,FALSE,"RACT2.XLS";#N/A,#N/A,FALSE,"ECCMP";#N/A,#N/A,FALSE,"WELDER.XLS"}</definedName>
    <definedName name="Kawin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kc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key" localSheetId="2" hidden="1">#REF!</definedName>
    <definedName name="key" localSheetId="3" hidden="1">#REF!</definedName>
    <definedName name="key" localSheetId="4" hidden="1">#REF!</definedName>
    <definedName name="key" hidden="1">#REF!</definedName>
    <definedName name="kghlgh" hidden="1">{#N/A,#N/A,FALSE,"CCTV"}</definedName>
    <definedName name="ki" hidden="1">{#N/A,#N/A,FALSE,"17MAY";#N/A,#N/A,FALSE,"24MAY"}</definedName>
    <definedName name="kidji" hidden="1">{#N/A,#N/A,FALSE,"COVER.XLS";#N/A,#N/A,FALSE,"RACT1.XLS";#N/A,#N/A,FALSE,"RACT2.XLS";#N/A,#N/A,FALSE,"ECCMP";#N/A,#N/A,FALSE,"WELDER.XLS"}</definedName>
    <definedName name="kiu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kiulil" hidden="1">{#N/A,#N/A,FALSE,"CCTV"}</definedName>
    <definedName name="kj" hidden="1">{#N/A,#N/A,FALSE,"17MAY";#N/A,#N/A,FALSE,"24MAY"}</definedName>
    <definedName name="kjhlh" hidden="1">{#N/A,#N/A,FALSE,"CCTV"}</definedName>
    <definedName name="kjhljhk" hidden="1">{#N/A,#N/A,FALSE,"CCTV"}</definedName>
    <definedName name="kjk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kjm" hidden="1">{#N/A,#N/A,FALSE,"COVER1.XLS ";#N/A,#N/A,FALSE,"RACT1.XLS";#N/A,#N/A,FALSE,"RACT2.XLS";#N/A,#N/A,FALSE,"ECCMP";#N/A,#N/A,FALSE,"WELDER.XLS"}</definedName>
    <definedName name="kk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kkkk" hidden="1">{#N/A,#N/A,FALSE,"COVER.XLS";#N/A,#N/A,FALSE,"RACT1.XLS";#N/A,#N/A,FALSE,"RACT2.XLS";#N/A,#N/A,FALSE,"ECCMP";#N/A,#N/A,FALSE,"WELDER.XLS"}</definedName>
    <definedName name="kkkkkkkkkk" hidden="1">{#N/A,#N/A,FALSE,"COVER1.XLS ";#N/A,#N/A,FALSE,"RACT1.XLS";#N/A,#N/A,FALSE,"RACT2.XLS";#N/A,#N/A,FALSE,"ECCMP";#N/A,#N/A,FALSE,"WELDER.XLS"}</definedName>
    <definedName name="kkkkkkkkkkk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kkkm" hidden="1">{#N/A,#N/A,FALSE,"17MAY";#N/A,#N/A,FALSE,"24MAY"}</definedName>
    <definedName name="KKPP" hidden="1">{#N/A,#N/A,TRUE,"SUM";#N/A,#N/A,TRUE,"EE";#N/A,#N/A,TRUE,"AC";#N/A,#N/A,TRUE,"SN"}</definedName>
    <definedName name="KL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KLL" hidden="1">{#N/A,#N/A,FALSE,"CCTV"}</definedName>
    <definedName name="ko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kokjghyhhju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kol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korj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koy" hidden="1">{#N/A,#N/A,FALSE,"COVER1.XLS ";#N/A,#N/A,FALSE,"RACT1.XLS";#N/A,#N/A,FALSE,"RACT2.XLS";#N/A,#N/A,FALSE,"ECCMP";#N/A,#N/A,FALSE,"WELDER.XLS"}</definedName>
    <definedName name="KPI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KPIP7.2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kskk" hidden="1">{#N/A,#N/A,FALSE,"COVER.XLS";#N/A,#N/A,FALSE,"RACT1.XLS";#N/A,#N/A,FALSE,"RACT2.XLS";#N/A,#N/A,FALSE,"ECCMP";#N/A,#N/A,FALSE,"WELDER.XLS"}</definedName>
    <definedName name="kskk1" hidden="1">{#N/A,#N/A,FALSE,"COVER.XLS";#N/A,#N/A,FALSE,"RACT1.XLS";#N/A,#N/A,FALSE,"RACT2.XLS";#N/A,#N/A,FALSE,"ECCMP";#N/A,#N/A,FALSE,"WELDER.XLS"}</definedName>
    <definedName name="kskk2" hidden="1">{#N/A,#N/A,FALSE,"COVER.XLS";#N/A,#N/A,FALSE,"RACT1.XLS";#N/A,#N/A,FALSE,"RACT2.XLS";#N/A,#N/A,FALSE,"ECCMP";#N/A,#N/A,FALSE,"WELDER.XLS"}</definedName>
    <definedName name="kut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kvs" hidden="1">{#N/A,#N/A,FALSE,"COVER1.XLS ";#N/A,#N/A,FALSE,"RACT1.XLS";#N/A,#N/A,FALSE,"RACT2.XLS";#N/A,#N/A,FALSE,"ECCMP";#N/A,#N/A,FALSE,"WELDER.XLS"}</definedName>
    <definedName name="l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ast_Row" localSheetId="4">IF([0]!Values_Entered,Header_Row+'1.2'!Number_of_Payments,Header_Row)</definedName>
    <definedName name="Last_Row">IF([0]!Values_Entered,Header_Row+[0]!Number_of_Payments,Header_Row)</definedName>
    <definedName name="Last_Row___0" localSheetId="4">IF([0]!Values_Entered___0,Header_Row+'1.2'!Number_of_Payments___0,Header_Row)</definedName>
    <definedName name="Last_Row___0">IF([0]!Values_Entered___0,Header_Row+[0]!Number_of_Payments___0,Header_Row)</definedName>
    <definedName name="Last_Row___10" localSheetId="4">IF([0]!Values_Entered___10,Header_Row+'1.2'!Number_of_Payments___10,Header_Row)</definedName>
    <definedName name="Last_Row___10">IF([0]!Values_Entered___10,Header_Row+[0]!Number_of_Payments___10,Header_Row)</definedName>
    <definedName name="Last_Row___2" localSheetId="4">IF([0]!Values_Entered___2,Header_Row+'1.2'!Number_of_Payments___2,Header_Row)</definedName>
    <definedName name="Last_Row___2">IF([0]!Values_Entered___2,Header_Row+[0]!Number_of_Payments___2,Header_Row)</definedName>
    <definedName name="Last_Row___3" localSheetId="4">IF([0]!Values_Entered___3,Header_Row+'1.2'!Number_of_Payments___3,Header_Row)</definedName>
    <definedName name="Last_Row___3">IF([0]!Values_Entered___3,Header_Row+[0]!Number_of_Payments___3,Header_Row)</definedName>
    <definedName name="Last_Row___4" localSheetId="4">IF([0]!Values_Entered___4,Header_Row+'1.2'!Number_of_Payments___4,Header_Row)</definedName>
    <definedName name="Last_Row___4">IF([0]!Values_Entered___4,Header_Row+[0]!Number_of_Payments___4,Header_Row)</definedName>
    <definedName name="Last_Row___5" localSheetId="4">IF([0]!Values_Entered___5,Header_Row+'1.2'!Number_of_Payments___5,Header_Row)</definedName>
    <definedName name="Last_Row___5">IF([0]!Values_Entered___5,Header_Row+[0]!Number_of_Payments___5,Header_Row)</definedName>
    <definedName name="Last_Row___6" localSheetId="4">IF([0]!Values_Entered___6,Header_Row+'1.2'!Number_of_Payments___6,Header_Row)</definedName>
    <definedName name="Last_Row___6">IF([0]!Values_Entered___6,Header_Row+[0]!Number_of_Payments___6,Header_Row)</definedName>
    <definedName name="Last_Row___7" localSheetId="4">IF([0]!Values_Entered___7,Header_Row+'1.2'!Number_of_Payments___7,Header_Row)</definedName>
    <definedName name="Last_Row___7">IF([0]!Values_Entered___7,Header_Row+[0]!Number_of_Payments___7,Header_Row)</definedName>
    <definedName name="Last_Row___8" localSheetId="4">IF([0]!Values_Entered___8,Header_Row+'1.2'!Number_of_Payments___8,Header_Row)</definedName>
    <definedName name="Last_Row___8">IF([0]!Values_Entered___8,Header_Row+[0]!Number_of_Payments___8,Header_Row)</definedName>
    <definedName name="Last_Row___9" localSheetId="4">IF([0]!Values_Entered___9,Header_Row+'1.2'!Number_of_Payments___9,Header_Row)</definedName>
    <definedName name="Last_Row___9">IF([0]!Values_Entered___9,Header_Row+[0]!Number_of_Payments___9,Header_Row)</definedName>
    <definedName name="lek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etter" hidden="1">{#N/A,#N/A,TRUE,"Str.";#N/A,#N/A,TRUE,"Steel &amp; Roof";#N/A,#N/A,TRUE,"Arc.";#N/A,#N/A,TRUE,"Preliminary";#N/A,#N/A,TRUE,"Sum_Prelim"}</definedName>
    <definedName name="lff" hidden="1">{#N/A,#N/A,FALSE,"17MAY";#N/A,#N/A,FALSE,"24MAY"}</definedName>
    <definedName name="liu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lj" hidden="1">{#N/A,#N/A,FALSE,"COVER1.XLS ";#N/A,#N/A,FALSE,"RACT1.XLS";#N/A,#N/A,FALSE,"RACT2.XLS";#N/A,#N/A,FALSE,"ECCMP";#N/A,#N/A,FALSE,"WELDER.XLS"}</definedName>
    <definedName name="lk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kk" hidden="1">{#N/A,#N/A,FALSE,"17MAY";#N/A,#N/A,FALSE,"24MAY"}</definedName>
    <definedName name="lklhlkjl" hidden="1">{#N/A,#N/A,FALSE,"CCTV"}</definedName>
    <definedName name="ll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ll" hidden="1">{"sales",#N/A,FALSE,"SALES"}</definedName>
    <definedName name="llllllllllllllllllllllllllllllllllllllllllllllllllllll" hidden="1">{#N/A,#N/A,FALSE,"COVER.XLS";#N/A,#N/A,FALSE,"RACT1.XLS";#N/A,#N/A,FALSE,"RACT2.XLS";#N/A,#N/A,FALSE,"ECCMP";#N/A,#N/A,FALSE,"WELDER.XLS"}</definedName>
    <definedName name="lou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Lt." hidden="1">{#N/A,#N/A,TRUE,"Str.";#N/A,#N/A,TRUE,"Steel &amp; Roof";#N/A,#N/A,TRUE,"Arc.";#N/A,#N/A,TRUE,"Preliminary";#N/A,#N/A,TRUE,"Sum_Prelim"}</definedName>
    <definedName name="ltu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u" hidden="1">{#N/A,#N/A,FALSE,"17MAY";#N/A,#N/A,FALSE,"24MAY"}</definedName>
    <definedName name="M" hidden="1">{#N/A,#N/A,FALSE,"COVER.XLS";#N/A,#N/A,FALSE,"RACT1.XLS";#N/A,#N/A,FALSE,"RACT2.XLS";#N/A,#N/A,FALSE,"ECCMP";#N/A,#N/A,FALSE,"WELDER.XLS"}</definedName>
    <definedName name="M_Drama" localSheetId="2" hidden="1">#REF!</definedName>
    <definedName name="M_Drama" localSheetId="3" hidden="1">#REF!</definedName>
    <definedName name="M_Drama" localSheetId="4" hidden="1">#REF!</definedName>
    <definedName name="M_Drama" hidden="1">#REF!</definedName>
    <definedName name="mam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man" hidden="1">{#N/A,#N/A,FALSE,"COVER.XLS";#N/A,#N/A,FALSE,"RACT1.XLS";#N/A,#N/A,FALSE,"RACT2.XLS";#N/A,#N/A,FALSE,"ECCMP";#N/A,#N/A,FALSE,"WELDER.XLS"}</definedName>
    <definedName name="Manhour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mar" hidden="1">{#N/A,#N/A,FALSE,"COVER1.XLS ";#N/A,#N/A,FALSE,"RACT1.XLS";#N/A,#N/A,FALSE,"RACT2.XLS";#N/A,#N/A,FALSE,"ECCMP";#N/A,#N/A,FALSE,"WELDER.XLS"}</definedName>
    <definedName name="MAY" hidden="1">{#N/A,#N/A,TRUE,"Str.";#N/A,#N/A,TRUE,"Steel &amp; Roof";#N/A,#N/A,TRUE,"Arc.";#N/A,#N/A,TRUE,"Preliminary";#N/A,#N/A,TRUE,"Sum_Prelim"}</definedName>
    <definedName name="MBC_D" localSheetId="2" hidden="1">#REF!</definedName>
    <definedName name="MBC_D" localSheetId="3" hidden="1">#REF!</definedName>
    <definedName name="MBC_D" localSheetId="4" hidden="1">#REF!</definedName>
    <definedName name="MBC_D" hidden="1">#REF!</definedName>
    <definedName name="MBIIIPM" hidden="1">{#N/A,#N/A,FALSE,"COVER1.XLS ";#N/A,#N/A,FALSE,"RACT1.XLS";#N/A,#N/A,FALSE,"RACT2.XLS";#N/A,#N/A,FALSE,"ECCMP";#N/A,#N/A,FALSE,"WELDER.XLS"}</definedName>
    <definedName name="mbk" hidden="1">{#N/A,#N/A,FALSE,"CCTV"}</definedName>
    <definedName name="MGH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MIB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ml" hidden="1">{#N/A,#N/A,FALSE,"COVER.XLS";#N/A,#N/A,FALSE,"RACT1.XLS";#N/A,#N/A,FALSE,"RACT2.XLS";#N/A,#N/A,FALSE,"ECCMP";#N/A,#N/A,FALSE,"WELDER.XLS"}</definedName>
    <definedName name="mlr" hidden="1">{#N/A,#N/A,FALSE,"COVER.XLS";#N/A,#N/A,FALSE,"RACT1.XLS";#N/A,#N/A,FALSE,"RACT2.XLS";#N/A,#N/A,FALSE,"ECCMP";#N/A,#N/A,FALSE,"WELDER.XLS"}</definedName>
    <definedName name="mm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mmmm" hidden="1">{#N/A,#N/A,FALSE,"17MAY";#N/A,#N/A,FALSE,"24MAY"}</definedName>
    <definedName name="mmmmm" hidden="1">{#N/A,#N/A,FALSE,"CCTV"}</definedName>
    <definedName name="mo" hidden="1">{#N/A,#N/A,FALSE,"COVER.XLS";#N/A,#N/A,FALSE,"RACT1.XLS";#N/A,#N/A,FALSE,"RACT2.XLS";#N/A,#N/A,FALSE,"ECCMP";#N/A,#N/A,FALSE,"WELDER.XLS"}</definedName>
    <definedName name="mon" hidden="1">{#N/A,#N/A,FALSE,"COVER.XLS";#N/A,#N/A,FALSE,"RACT1.XLS";#N/A,#N/A,FALSE,"RACT2.XLS";#N/A,#N/A,FALSE,"ECCMP";#N/A,#N/A,FALSE,"WELDER.XLS"}</definedName>
    <definedName name="name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nb" hidden="1">{#N/A,#N/A,FALSE,"COVER.XLS";#N/A,#N/A,FALSE,"RACT1.XLS";#N/A,#N/A,FALSE,"RACT2.XLS";#N/A,#N/A,FALSE,"ECCMP";#N/A,#N/A,FALSE,"WELDER.XLS"}</definedName>
    <definedName name="New" hidden="1">{#N/A,#N/A,TRUE,"Str.";#N/A,#N/A,TRUE,"Steel &amp; Roof";#N/A,#N/A,TRUE,"Arc.";#N/A,#N/A,TRUE,"Preliminary";#N/A,#N/A,TRUE,"Sum_Prelim"}</definedName>
    <definedName name="NEWNAME" hidden="1">{#N/A,#N/A,FALSE,"CCTV"}</definedName>
    <definedName name="nid" hidden="1">{#N/A,#N/A,FALSE,"COVER1.XLS ";#N/A,#N/A,FALSE,"RACT1.XLS";#N/A,#N/A,FALSE,"RACT2.XLS";#N/A,#N/A,FALSE,"ECCMP";#N/A,#N/A,FALSE,"WELDER.XLS"}</definedName>
    <definedName name="ning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niyom" hidden="1">{#N/A,#N/A,FALSE,"COVER1.XLS ";#N/A,#N/A,FALSE,"RACT1.XLS";#N/A,#N/A,FALSE,"RACT2.XLS";#N/A,#N/A,FALSE,"ECCMP";#N/A,#N/A,FALSE,"WELDER.XLS"}</definedName>
    <definedName name="nkknk" hidden="1">{#N/A,#N/A,FALSE,"CCTV"}</definedName>
    <definedName name="nm" hidden="1">{#N/A,#N/A,TRUE,"Str.";#N/A,#N/A,TRUE,"Steel &amp; Roof";#N/A,#N/A,TRUE,"Arc.";#N/A,#N/A,TRUE,"Preliminary";#N/A,#N/A,TRUE,"Sum_Prelim"}</definedName>
    <definedName name="nn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nnn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n" hidden="1">{#N/A,#N/A,FALSE,"COVER1.XLS ";#N/A,#N/A,FALSE,"RACT1.XLS";#N/A,#N/A,FALSE,"RACT2.XLS";#N/A,#N/A,FALSE,"ECCMP";#N/A,#N/A,FALSE,"WELDER.XLS"}</definedName>
    <definedName name="noo" hidden="1">{#N/A,#N/A,FALSE,"COVER.XLS";#N/A,#N/A,FALSE,"RACT1.XLS";#N/A,#N/A,FALSE,"RACT2.XLS";#N/A,#N/A,FALSE,"ECCMP";#N/A,#N/A,FALSE,"WELDER.XLS"}</definedName>
    <definedName name="noom08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Noooo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nooooo" hidden="1">{#N/A,#N/A,FALSE,"COVER1.XLS ";#N/A,#N/A,FALSE,"RACT1.XLS";#N/A,#N/A,FALSE,"RACT2.XLS";#N/A,#N/A,FALSE,"ECCMP";#N/A,#N/A,FALSE,"WELDER.XLS"}</definedName>
    <definedName name="nop" hidden="1">{#N/A,#N/A,FALSE,"COVER.XLS";#N/A,#N/A,FALSE,"RACT1.XLS";#N/A,#N/A,FALSE,"RACT2.XLS";#N/A,#N/A,FALSE,"ECCMP";#N/A,#N/A,FALSE,"WELDER.XLS"}</definedName>
    <definedName name="Nr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nraw" hidden="1">{#N/A,#N/A,TRUE,"SUM";#N/A,#N/A,TRUE,"EE";#N/A,#N/A,TRUE,"AC";#N/A,#N/A,TRUE,"SN"}</definedName>
    <definedName name="Number_of_Payments" localSheetId="4">MATCH(0.01,End_Bal,-1)+1</definedName>
    <definedName name="Number_of_Payments">MATCH(0.01,End_Bal,-1)+1</definedName>
    <definedName name="Number_of_Payments___0" localSheetId="4">MATCH(0.01,End_Bal,-1)+1</definedName>
    <definedName name="Number_of_Payments___0">MATCH(0.01,End_Bal,-1)+1</definedName>
    <definedName name="Number_of_Payments___10" localSheetId="4">MATCH(0.01,End_Bal,-1)+1</definedName>
    <definedName name="Number_of_Payments___10">MATCH(0.01,End_Bal,-1)+1</definedName>
    <definedName name="Number_of_Payments___2" localSheetId="4">MATCH(0.01,End_Bal,-1)+1</definedName>
    <definedName name="Number_of_Payments___2">MATCH(0.01,End_Bal,-1)+1</definedName>
    <definedName name="Number_of_Payments___3" localSheetId="4">MATCH(0.01,End_Bal,-1)+1</definedName>
    <definedName name="Number_of_Payments___3">MATCH(0.01,End_Bal,-1)+1</definedName>
    <definedName name="Number_of_Payments___4" localSheetId="4">MATCH(0.01,End_Bal,-1)+1</definedName>
    <definedName name="Number_of_Payments___4">MATCH(0.01,End_Bal,-1)+1</definedName>
    <definedName name="Number_of_Payments___5" localSheetId="4">MATCH(0.01,End_Bal,-1)+1</definedName>
    <definedName name="Number_of_Payments___5">MATCH(0.01,End_Bal,-1)+1</definedName>
    <definedName name="Number_of_Payments___6" localSheetId="4">MATCH(0.01,End_Bal,-1)+1</definedName>
    <definedName name="Number_of_Payments___6">MATCH(0.01,End_Bal,-1)+1</definedName>
    <definedName name="Number_of_Payments___7" localSheetId="4">MATCH(0.01,End_Bal,-1)+1</definedName>
    <definedName name="Number_of_Payments___7">MATCH(0.01,End_Bal,-1)+1</definedName>
    <definedName name="Number_of_Payments___8" localSheetId="4">MATCH(0.01,End_Bal,-1)+1</definedName>
    <definedName name="Number_of_Payments___8">MATCH(0.01,End_Bal,-1)+1</definedName>
    <definedName name="Number_of_Payments___9" localSheetId="4">MATCH(0.01,End_Bal,-1)+1</definedName>
    <definedName name="Number_of_Payments___9">MATCH(0.01,End_Bal,-1)+1</definedName>
    <definedName name="nung" hidden="1">{#N/A,#N/A,FALSE,"COVER.XLS";#N/A,#N/A,FALSE,"RACT1.XLS";#N/A,#N/A,FALSE,"RACT2.XLS";#N/A,#N/A,FALSE,"ECCMP";#N/A,#N/A,FALSE,"WELDER.XLS"}</definedName>
    <definedName name="nv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o" hidden="1">{#N/A,#N/A,FALSE,"COVER.XLS";#N/A,#N/A,FALSE,"RACT1.XLS";#N/A,#N/A,FALSE,"RACT2.XLS";#N/A,#N/A,FALSE,"ECCMP";#N/A,#N/A,FALSE,"WELDER.XLS"}</definedName>
    <definedName name="oc" hidden="1">{#N/A,#N/A,FALSE,"COVER1.XLS ";#N/A,#N/A,FALSE,"RACT1.XLS";#N/A,#N/A,FALSE,"RACT2.XLS";#N/A,#N/A,FALSE,"ECCMP";#N/A,#N/A,FALSE,"WELDER.XLS"}</definedName>
    <definedName name="oiiuui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oililui" hidden="1">{#N/A,#N/A,FALSE,"CCTV"}</definedName>
    <definedName name="okddd" hidden="1">{#N/A,#N/A,FALSE,"COVER.XLS";#N/A,#N/A,FALSE,"RACT1.XLS";#N/A,#N/A,FALSE,"RACT2.XLS";#N/A,#N/A,FALSE,"ECCMP";#N/A,#N/A,FALSE,"WELDER.XLS"}</definedName>
    <definedName name="ol" hidden="1">{#N/A,#N/A,FALSE,"COVER.XLS";#N/A,#N/A,FALSE,"RACT1.XLS";#N/A,#N/A,FALSE,"RACT2.XLS";#N/A,#N/A,FALSE,"ECCMP";#N/A,#N/A,FALSE,"WELDER.XLS"}</definedName>
    <definedName name="omb" hidden="1">{#N/A,#N/A,FALSE,"COVER.XLS";#N/A,#N/A,FALSE,"RACT1.XLS";#N/A,#N/A,FALSE,"RACT2.XLS";#N/A,#N/A,FALSE,"ECCMP";#N/A,#N/A,FALSE,"WELDER.XLS"}</definedName>
    <definedName name="ooei" hidden="1">{#N/A,#N/A,FALSE,"COVER1.XLS ";#N/A,#N/A,FALSE,"RACT1.XLS";#N/A,#N/A,FALSE,"RACT2.XLS";#N/A,#N/A,FALSE,"ECCMP";#N/A,#N/A,FALSE,"WELDER.XLS"}</definedName>
    <definedName name="oooo" hidden="1">{#N/A,#N/A,FALSE,"COVER1.XLS ";#N/A,#N/A,FALSE,"RACT1.XLS";#N/A,#N/A,FALSE,"RACT2.XLS";#N/A,#N/A,FALSE,"ECCMP";#N/A,#N/A,FALSE,"WELDER.XLS"}</definedName>
    <definedName name="opp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oro" hidden="1">{#N/A,#N/A,FALSE,"COVER1.XLS ";#N/A,#N/A,FALSE,"RACT1.XLS";#N/A,#N/A,FALSE,"RACT2.XLS";#N/A,#N/A,FALSE,"ECCMP";#N/A,#N/A,FALSE,"WELDER.XLS"}</definedName>
    <definedName name="OSBL" hidden="1">{#N/A,#N/A,FALSE,"CCTV"}</definedName>
    <definedName name="P_1013" hidden="1">{#N/A,#N/A,FALSE,"CCTV"}</definedName>
    <definedName name="paki" hidden="1">{#N/A,#N/A,FALSE,"COVER1.XLS ";#N/A,#N/A,FALSE,"RACT1.XLS";#N/A,#N/A,FALSE,"RACT2.XLS";#N/A,#N/A,FALSE,"ECCMP";#N/A,#N/A,FALSE,"WELDER.XLS"}</definedName>
    <definedName name="Panel" hidden="1">{#N/A,#N/A,TRUE,"SUM";#N/A,#N/A,TRUE,"EE";#N/A,#N/A,TRUE,"AC";#N/A,#N/A,TRUE,"SN"}</definedName>
    <definedName name="paperlab" hidden="1">{#N/A,#N/A,FALSE,"COVER1.XLS ";#N/A,#N/A,FALSE,"RACT1.XLS";#N/A,#N/A,FALSE,"RACT2.XLS";#N/A,#N/A,FALSE,"ECCMP";#N/A,#N/A,FALSE,"WELDER.XLS"}</definedName>
    <definedName name="peroxide" hidden="1">{#N/A,#N/A,FALSE,"CCTV"}</definedName>
    <definedName name="piu" hidden="1">{#N/A,#N/A,FALSE,"COVER.XLS";#N/A,#N/A,FALSE,"RACT1.XLS";#N/A,#N/A,FALSE,"RACT2.XLS";#N/A,#N/A,FALSE,"ECCMP";#N/A,#N/A,FALSE,"WELDER.XLS"}</definedName>
    <definedName name="pl" hidden="1">{#N/A,#N/A,FALSE,"COVER1.XLS ";#N/A,#N/A,FALSE,"RACT1.XLS";#N/A,#N/A,FALSE,"RACT2.XLS";#N/A,#N/A,FALSE,"ECCMP";#N/A,#N/A,FALSE,"WELDER.XLS"}</definedName>
    <definedName name="ple" hidden="1">{#N/A,#N/A,FALSE,"COVER1.XLS ";#N/A,#N/A,FALSE,"RACT1.XLS";#N/A,#N/A,FALSE,"RACT2.XLS";#N/A,#N/A,FALSE,"ECCMP";#N/A,#N/A,FALSE,"WELDER.XLS"}</definedName>
    <definedName name="po" hidden="1">{#N/A,#N/A,FALSE,"COVER1.XLS ";#N/A,#N/A,FALSE,"RACT1.XLS";#N/A,#N/A,FALSE,"RACT2.XLS";#N/A,#N/A,FALSE,"ECCMP";#N/A,#N/A,FALSE,"WELDER.XLS"}</definedName>
    <definedName name="POR" hidden="1">{#N/A,#N/A,FALSE,"COVER.XLS";#N/A,#N/A,FALSE,"RACT1.XLS";#N/A,#N/A,FALSE,"RACT2.XLS";#N/A,#N/A,FALSE,"ECCMP";#N/A,#N/A,FALSE,"WELDER.XLS"}</definedName>
    <definedName name="porn" localSheetId="2" hidden="1">#REF!</definedName>
    <definedName name="porn" localSheetId="3" hidden="1">#REF!</definedName>
    <definedName name="porn" localSheetId="4" hidden="1">#REF!</definedName>
    <definedName name="porn" hidden="1">#REF!</definedName>
    <definedName name="ppppp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pra" hidden="1">{#N/A,#N/A,FALSE,"COVER1.XLS ";#N/A,#N/A,FALSE,"RACT1.XLS";#N/A,#N/A,FALSE,"RACT2.XLS";#N/A,#N/A,FALSE,"ECCMP";#N/A,#N/A,FALSE,"WELDER.XLS"}</definedName>
    <definedName name="PRAYER" hidden="1">{#N/A,#N/A,FALSE,"CCTV"}</definedName>
    <definedName name="PRECAL" hidden="1">{#N/A,#N/A,FALSE,"CCTV"}</definedName>
    <definedName name="Preliminary" hidden="1">{#N/A,#N/A,TRUE,"Str.";#N/A,#N/A,TRUE,"Steel &amp; Roof";#N/A,#N/A,TRUE,"Arc.";#N/A,#N/A,TRUE,"Preliminary";#N/A,#N/A,TRUE,"Sum_Prelim"}</definedName>
    <definedName name="pri" hidden="1">{#N/A,#N/A,TRUE,"Str.";#N/A,#N/A,TRUE,"Steel &amp; Roof";#N/A,#N/A,TRUE,"Arc.";#N/A,#N/A,TRUE,"Preliminary";#N/A,#N/A,TRUE,"Sum_Prelim"}</definedName>
    <definedName name="price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price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pricetow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xlnm.Print_Area" localSheetId="2">'1'!$B$1:$K$31</definedName>
    <definedName name="_xlnm.Print_Area" localSheetId="3">'1.1'!$B$1:$J$43</definedName>
    <definedName name="_xlnm.Print_Area" localSheetId="4">'1.2'!$B$1:$J$45</definedName>
    <definedName name="_xlnm.Print_Area" localSheetId="0">'Rate ราคา'!$B$1:$Q$698</definedName>
    <definedName name="_xlnm.Print_Area" localSheetId="1">Summary!$B$1:$L$33</definedName>
    <definedName name="Print_Area_Reset" localSheetId="4">OFFSET(Full_Print,0,0,'1.2'!Last_Row)</definedName>
    <definedName name="Print_Area_Reset">OFFSET(Full_Print,0,0,Last_Row)</definedName>
    <definedName name="Print_Area_Reset___0" localSheetId="4">OFFSET(Full_Print,0,0,'1.2'!Last_Row___0)</definedName>
    <definedName name="Print_Area_Reset___0">OFFSET(Full_Print,0,0,Last_Row___0)</definedName>
    <definedName name="Print_Area_Reset___10" localSheetId="4">OFFSET(Full_Print,0,0,'1.2'!Last_Row___10)</definedName>
    <definedName name="Print_Area_Reset___10">OFFSET(Full_Print,0,0,Last_Row___10)</definedName>
    <definedName name="Print_Area_Reset___2" localSheetId="4">OFFSET(Full_Print,0,0,'1.2'!Last_Row___2)</definedName>
    <definedName name="Print_Area_Reset___2">OFFSET(Full_Print,0,0,Last_Row___2)</definedName>
    <definedName name="Print_Area_Reset___3" localSheetId="4">OFFSET(Full_Print,0,0,'1.2'!Last_Row___3)</definedName>
    <definedName name="Print_Area_Reset___3">OFFSET(Full_Print,0,0,Last_Row___3)</definedName>
    <definedName name="Print_Area_Reset___4" localSheetId="4">OFFSET(Full_Print,0,0,'1.2'!Last_Row___4)</definedName>
    <definedName name="Print_Area_Reset___4">OFFSET(Full_Print,0,0,Last_Row___4)</definedName>
    <definedName name="Print_Area_Reset___5" localSheetId="4">OFFSET(Full_Print,0,0,'1.2'!Last_Row___5)</definedName>
    <definedName name="Print_Area_Reset___5">OFFSET(Full_Print,0,0,Last_Row___5)</definedName>
    <definedName name="Print_Area_Reset___6" localSheetId="4">OFFSET(Full_Print,0,0,'1.2'!Last_Row___6)</definedName>
    <definedName name="Print_Area_Reset___6">OFFSET(Full_Print,0,0,Last_Row___6)</definedName>
    <definedName name="Print_Area_Reset___7" localSheetId="4">OFFSET(Full_Print,0,0,'1.2'!Last_Row___7)</definedName>
    <definedName name="Print_Area_Reset___7">OFFSET(Full_Print,0,0,Last_Row___7)</definedName>
    <definedName name="Print_Area_Reset___8" localSheetId="4">OFFSET(Full_Print,0,0,'1.2'!Last_Row___8)</definedName>
    <definedName name="Print_Area_Reset___8">OFFSET(Full_Print,0,0,Last_Row___8)</definedName>
    <definedName name="Print_Area_Reset___9" localSheetId="4">OFFSET(Full_Print,0,0,'1.2'!Last_Row___9)</definedName>
    <definedName name="Print_Area_Reset___9">OFFSET(Full_Print,0,0,Last_Row___9)</definedName>
    <definedName name="_xlnm.Print_Titles" localSheetId="3">'1.1'!$1:$9</definedName>
    <definedName name="_xlnm.Print_Titles" localSheetId="4">'1.2'!$1:$9</definedName>
    <definedName name="_xlnm.Print_Titles" localSheetId="0">'Rate ราคา'!$5:$6</definedName>
    <definedName name="promotion_วิไลวรรณ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q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Q_1" hidden="1">{#N/A,#N/A,TRUE,"SUM";#N/A,#N/A,TRUE,"EE";#N/A,#N/A,TRUE,"AC";#N/A,#N/A,TRUE,"SN"}</definedName>
    <definedName name="qe" hidden="1">{#N/A,#N/A,FALSE,"COVER.XLS";#N/A,#N/A,FALSE,"RACT1.XLS";#N/A,#N/A,FALSE,"RACT2.XLS";#N/A,#N/A,FALSE,"ECCMP";#N/A,#N/A,FALSE,"WELDER.XLS"}</definedName>
    <definedName name="qewe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qewqe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qi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qq" hidden="1">{#N/A,#N/A,FALSE,"COVER1.XLS ";#N/A,#N/A,FALSE,"RACT1.XLS";#N/A,#N/A,FALSE,"RACT2.XLS";#N/A,#N/A,FALSE,"ECCMP";#N/A,#N/A,FALSE,"WELDER.XLS"}</definedName>
    <definedName name="QQQ" hidden="1">{#N/A,#N/A,TRUE,"SUM";#N/A,#N/A,TRUE,"EE";#N/A,#N/A,TRUE,"AC";#N/A,#N/A,TRUE,"SN"}</definedName>
    <definedName name="qqqq" hidden="1">{#N/A,#N/A,TRUE,"SUM";#N/A,#N/A,TRUE,"EE";#N/A,#N/A,TRUE,"AC";#N/A,#N/A,TRUE,"SN"}</definedName>
    <definedName name="QQQQQQQQ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qqqqqqqqqqqqqq" hidden="1">{#N/A,#N/A,FALSE,"COVER1.XLS ";#N/A,#N/A,FALSE,"RACT1.XLS";#N/A,#N/A,FALSE,"RACT2.XLS";#N/A,#N/A,FALSE,"ECCMP";#N/A,#N/A,FALSE,"WELDER.XLS"}</definedName>
    <definedName name="qr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QS_AR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QS_a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qt" hidden="1">{#N/A,#N/A,FALSE,"COVER1.XLS ";#N/A,#N/A,FALSE,"RACT1.XLS";#N/A,#N/A,FALSE,"RACT2.XLS";#N/A,#N/A,FALSE,"ECCMP";#N/A,#N/A,FALSE,"WELDER.XLS"}</definedName>
    <definedName name="qua" hidden="1">{#N/A,#N/A,FALSE,"CCTV"}</definedName>
    <definedName name="QUOT" hidden="1">{#N/A,#N/A,FALSE,"CCTV"}</definedName>
    <definedName name="qwe" hidden="1">{#N/A,#N/A,FALSE,"COVER1.XLS ";#N/A,#N/A,FALSE,"RACT1.XLS";#N/A,#N/A,FALSE,"RACT2.XLS";#N/A,#N/A,FALSE,"ECCMP";#N/A,#N/A,FALSE,"WELDER.XLS"}</definedName>
    <definedName name="qy" hidden="1">{#N/A,#N/A,FALSE,"COVER1.XLS ";#N/A,#N/A,FALSE,"RACT1.XLS";#N/A,#N/A,FALSE,"RACT2.XLS";#N/A,#N/A,FALSE,"ECCMP";#N/A,#N/A,FALSE,"WELDER.XLS"}</definedName>
    <definedName name="rarewt" hidden="1">{#N/A,#N/A,FALSE,"CCTV"}</definedName>
    <definedName name="rat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Rateต้นทุน">'Rate ราคา'!$C:$I</definedName>
    <definedName name="Rateรับเหมา">'Rate ราคา'!$C:$P</definedName>
    <definedName name="Rateราคา">Summary!$N$3</definedName>
    <definedName name="rck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e" hidden="1">{#N/A,#N/A,FALSE,"COVER.XLS";#N/A,#N/A,FALSE,"RACT1.XLS";#N/A,#N/A,FALSE,"RACT2.XLS";#N/A,#N/A,FALSE,"ECCMP";#N/A,#N/A,FALSE,"WELDER.XLS"}</definedName>
    <definedName name="rerw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res" hidden="1">{#N/A,#N/A,FALSE,"COVER1.XLS ";#N/A,#N/A,FALSE,"RACT1.XLS";#N/A,#N/A,FALSE,"RACT2.XLS";#N/A,#N/A,FALSE,"ECCMP";#N/A,#N/A,FALSE,"WELDER.XLS"}</definedName>
    <definedName name="res_sum" hidden="1">{#N/A,#N/A,FALSE,"COVER1.XLS ";#N/A,#N/A,FALSE,"RACT1.XLS";#N/A,#N/A,FALSE,"RACT2.XLS";#N/A,#N/A,FALSE,"ECCMP";#N/A,#N/A,FALSE,"WELDER.XLS"}</definedName>
    <definedName name="res_sum1" hidden="1">{#N/A,#N/A,FALSE,"COVER1.XLS ";#N/A,#N/A,FALSE,"RACT1.XLS";#N/A,#N/A,FALSE,"RACT2.XLS";#N/A,#N/A,FALSE,"ECCMP";#N/A,#N/A,FALSE,"WELDER.XLS"}</definedName>
    <definedName name="rew" hidden="1">{#N/A,#N/A,FALSE,"COVER.XLS";#N/A,#N/A,FALSE,"RACT1.XLS";#N/A,#N/A,FALSE,"RACT2.XLS";#N/A,#N/A,FALSE,"ECCMP";#N/A,#N/A,FALSE,"WELDER.XLS"}</definedName>
    <definedName name="rewer1" hidden="1">{#N/A,#N/A,FALSE,"COVER1.XLS ";#N/A,#N/A,FALSE,"RACT1.XLS";#N/A,#N/A,FALSE,"RACT2.XLS";#N/A,#N/A,FALSE,"ECCMP";#N/A,#N/A,FALSE,"WELDER.XLS"}</definedName>
    <definedName name="rewgre" hidden="1">{#N/A,#N/A,FALSE,"COVER.XLS";#N/A,#N/A,FALSE,"RACT1.XLS";#N/A,#N/A,FALSE,"RACT2.XLS";#N/A,#N/A,FALSE,"ECCMP";#N/A,#N/A,FALSE,"WELDER.XLS"}</definedName>
    <definedName name="rfrew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RFV" hidden="1">{#N/A,#N/A,FALSE,"CCTV"}</definedName>
    <definedName name="rgvesrhbare" hidden="1">{#N/A,#N/A,FALSE,"COVER.XLS";#N/A,#N/A,FALSE,"RACT1.XLS";#N/A,#N/A,FALSE,"RACT2.XLS";#N/A,#N/A,FALSE,"ECCMP";#N/A,#N/A,FALSE,"WELDER.XLS"}</definedName>
    <definedName name="rhyag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ro" hidden="1">{#N/A,#N/A,FALSE,"17MAY";#N/A,#N/A,FALSE,"24MAY"}</definedName>
    <definedName name="rr" hidden="1">{#N/A,#N/A,FALSE,"COVER.XLS";#N/A,#N/A,FALSE,"RACT1.XLS";#N/A,#N/A,FALSE,"RACT2.XLS";#N/A,#N/A,FALSE,"ECCMP";#N/A,#N/A,FALSE,"WELDER.XLS"}</definedName>
    <definedName name="RRERW" hidden="1">{#N/A,#N/A,FALSE,"CCTV"}</definedName>
    <definedName name="rrg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rrrr" hidden="1">{#N/A,#N/A,FALSE,"COVER1.XLS ";#N/A,#N/A,FALSE,"RACT1.XLS";#N/A,#N/A,FALSE,"RACT2.XLS";#N/A,#N/A,FALSE,"ECCMP";#N/A,#N/A,FALSE,"WELDER.XLS"}</definedName>
    <definedName name="rrrrr" hidden="1">{#N/A,#N/A,FALSE,"COVER.XLS";#N/A,#N/A,FALSE,"RACT1.XLS";#N/A,#N/A,FALSE,"RACT2.XLS";#N/A,#N/A,FALSE,"ECCMP";#N/A,#N/A,FALSE,"WELDER.XLS"}</definedName>
    <definedName name="rrrrrr" hidden="1">{#N/A,#N/A,FALSE,"COVER1.XLS ";#N/A,#N/A,FALSE,"RACT1.XLS";#N/A,#N/A,FALSE,"RACT2.XLS";#N/A,#N/A,FALSE,"ECCMP";#N/A,#N/A,FALSE,"WELDER.XLS"}</definedName>
    <definedName name="rrrrrrrrrrrrrrrrrrrrrr" hidden="1">{#N/A,#N/A,FALSE,"17MAY";#N/A,#N/A,FALSE,"24MAY"}</definedName>
    <definedName name="rrtt" hidden="1">{#N/A,#N/A,FALSE,"COVER1.XLS ";#N/A,#N/A,FALSE,"RACT1.XLS";#N/A,#N/A,FALSE,"RACT2.XLS";#N/A,#N/A,FALSE,"ECCMP";#N/A,#N/A,FALSE,"WELDER.XLS"}</definedName>
    <definedName name="RSDF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rtret" hidden="1">{#N/A,#N/A,FALSE,"COVER1.XLS ";#N/A,#N/A,FALSE,"RACT1.XLS";#N/A,#N/A,FALSE,"RACT2.XLS";#N/A,#N/A,FALSE,"ECCMP";#N/A,#N/A,FALSE,"WELDER.XLS"}</definedName>
    <definedName name="rtrt" hidden="1">{#N/A,#N/A,FALSE,"COVER1.XLS ";#N/A,#N/A,FALSE,"RACT1.XLS";#N/A,#N/A,FALSE,"RACT2.XLS";#N/A,#N/A,FALSE,"ECCMP";#N/A,#N/A,FALSE,"WELDER.XLS"}</definedName>
    <definedName name="rtrwt" hidden="1">{#N/A,#N/A,FALSE,"COVER.XLS";#N/A,#N/A,FALSE,"RACT1.XLS";#N/A,#N/A,FALSE,"RACT2.XLS";#N/A,#N/A,FALSE,"ECCMP";#N/A,#N/A,FALSE,"WELDER.XLS"}</definedName>
    <definedName name="rty" hidden="1">{#N/A,#N/A,FALSE,"COVER.XLS";#N/A,#N/A,FALSE,"RACT1.XLS";#N/A,#N/A,FALSE,"RACT2.XLS";#N/A,#N/A,FALSE,"ECCMP";#N/A,#N/A,FALSE,"WELDER.XLS"}</definedName>
    <definedName name="rwe" hidden="1">{#N/A,#N/A,FALSE,"COVER1.XLS ";#N/A,#N/A,FALSE,"RACT1.XLS";#N/A,#N/A,FALSE,"RACT2.XLS";#N/A,#N/A,FALSE,"ECCMP";#N/A,#N/A,FALSE,"WELDER.XLS"}</definedName>
    <definedName name="rwer" hidden="1">{#N/A,#N/A,FALSE,"COVER1.XLS ";#N/A,#N/A,FALSE,"RACT1.XLS";#N/A,#N/A,FALSE,"RACT2.XLS";#N/A,#N/A,FALSE,"ECCMP";#N/A,#N/A,FALSE,"WELDER.XLS"}</definedName>
    <definedName name="rwer1" hidden="1">{#N/A,#N/A,FALSE,"COVER1.XLS ";#N/A,#N/A,FALSE,"RACT1.XLS";#N/A,#N/A,FALSE,"RACT2.XLS";#N/A,#N/A,FALSE,"ECCMP";#N/A,#N/A,FALSE,"WELDER.XLS"}</definedName>
    <definedName name="rwere" hidden="1">{#N/A,#N/A,FALSE,"COVER1.XLS ";#N/A,#N/A,FALSE,"RACT1.XLS";#N/A,#N/A,FALSE,"RACT2.XLS";#N/A,#N/A,FALSE,"ECCMP";#N/A,#N/A,FALSE,"WELDER.XLS"}</definedName>
    <definedName name="rwere1" hidden="1">{#N/A,#N/A,FALSE,"COVER1.XLS ";#N/A,#N/A,FALSE,"RACT1.XLS";#N/A,#N/A,FALSE,"RACT2.XLS";#N/A,#N/A,FALSE,"ECCMP";#N/A,#N/A,FALSE,"WELDER.XLS"}</definedName>
    <definedName name="rwereq" hidden="1">{#N/A,#N/A,FALSE,"COVER1.XLS ";#N/A,#N/A,FALSE,"RACT1.XLS";#N/A,#N/A,FALSE,"RACT2.XLS";#N/A,#N/A,FALSE,"ECCMP";#N/A,#N/A,FALSE,"WELDER.XLS"}</definedName>
    <definedName name="s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sa" hidden="1">{#N/A,#N/A,FALSE,"COVER1.XLS ";#N/A,#N/A,FALSE,"RACT1.XLS";#N/A,#N/A,FALSE,"RACT2.XLS";#N/A,#N/A,FALSE,"ECCMP";#N/A,#N/A,FALSE,"WELDER.XLS"}</definedName>
    <definedName name="saa" hidden="1">{#N/A,#N/A,FALSE,"COVER.XLS";#N/A,#N/A,FALSE,"RACT1.XLS";#N/A,#N/A,FALSE,"RACT2.XLS";#N/A,#N/A,FALSE,"ECCMP";#N/A,#N/A,FALSE,"WELDER.XLS"}</definedName>
    <definedName name="SADAD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sadvcsdav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saes" hidden="1">{#N/A,#N/A,FALSE,"COVER.XLS";#N/A,#N/A,FALSE,"RACT1.XLS";#N/A,#N/A,FALSE,"RACT2.XLS";#N/A,#N/A,FALSE,"ECCMP";#N/A,#N/A,FALSE,"WELDER.XLS"}</definedName>
    <definedName name="safa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safdsadsa" hidden="1">{#N/A,#N/A,FALSE,"COVER1.XLS ";#N/A,#N/A,FALSE,"RACT1.XLS";#N/A,#N/A,FALSE,"RACT2.XLS";#N/A,#N/A,FALSE,"ECCMP";#N/A,#N/A,FALSE,"WELDER.XLS"}</definedName>
    <definedName name="sand" hidden="1">{#N/A,#N/A,FALSE,"COVER1.XLS ";#N/A,#N/A,FALSE,"RACT1.XLS";#N/A,#N/A,FALSE,"RACT2.XLS";#N/A,#N/A,FALSE,"ECCMP";#N/A,#N/A,FALSE,"WELDER.XLS"}</definedName>
    <definedName name="sas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asa" hidden="1">{#N/A,#N/A,FALSE,"CCTV"}</definedName>
    <definedName name="sb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d" hidden="1">{#N/A,#N/A,FALSE,"COVER1.XLS ";#N/A,#N/A,FALSE,"RACT1.XLS";#N/A,#N/A,FALSE,"RACT2.XLS";#N/A,#N/A,FALSE,"ECCMP";#N/A,#N/A,FALSE,"WELDER.XLS"}</definedName>
    <definedName name="sdad" hidden="1">{#N/A,#N/A,FALSE,"COVER.XLS";#N/A,#N/A,FALSE,"RACT1.XLS";#N/A,#N/A,FALSE,"RACT2.XLS";#N/A,#N/A,FALSE,"ECCMP";#N/A,#N/A,FALSE,"WELDER.XLS"}</definedName>
    <definedName name="sdasa" hidden="1">{#N/A,#N/A,TRUE,"SUM";#N/A,#N/A,TRUE,"EE";#N/A,#N/A,TRUE,"AC";#N/A,#N/A,TRUE,"SN"}</definedName>
    <definedName name="sddf" hidden="1">{#N/A,#N/A,FALSE,"COVER1.XLS ";#N/A,#N/A,FALSE,"RACT1.XLS";#N/A,#N/A,FALSE,"RACT2.XLS";#N/A,#N/A,FALSE,"ECCMP";#N/A,#N/A,FALSE,"WELDER.XLS"}</definedName>
    <definedName name="sdf" hidden="1">{#N/A,#N/A,FALSE,"COVER.XLS";#N/A,#N/A,FALSE,"RACT1.XLS";#N/A,#N/A,FALSE,"RACT2.XLS";#N/A,#N/A,FALSE,"ECCMP";#N/A,#N/A,FALSE,"WELDER.XLS"}</definedName>
    <definedName name="sdfg" hidden="1">{#N/A,#N/A,FALSE,"COVER.XLS";#N/A,#N/A,FALSE,"RACT1.XLS";#N/A,#N/A,FALSE,"RACT2.XLS";#N/A,#N/A,FALSE,"ECCMP";#N/A,#N/A,FALSE,"WELDER.XLS"}</definedName>
    <definedName name="sdsd" hidden="1">{#N/A,#N/A,FALSE,"COVER1.XLS ";#N/A,#N/A,FALSE,"RACT1.XLS";#N/A,#N/A,FALSE,"RACT2.XLS";#N/A,#N/A,FALSE,"ECCMP";#N/A,#N/A,FALSE,"WELDER.XLS"}</definedName>
    <definedName name="SEC" hidden="1">{#N/A,#N/A,FALSE,"CCTV"}</definedName>
    <definedName name="SECPIPING" hidden="1">{#N/A,#N/A,FALSE,"CCTV"}</definedName>
    <definedName name="sedfr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sewfaw" hidden="1">{#N/A,#N/A,TRUE,"SUM";#N/A,#N/A,TRUE,"EE";#N/A,#N/A,TRUE,"AC";#N/A,#N/A,TRUE,"SN"}</definedName>
    <definedName name="sfafffff" hidden="1">{#N/A,#N/A,FALSE,"CCTV"}</definedName>
    <definedName name="sfd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fss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h" hidden="1">{#N/A,#N/A,FALSE,"17MAY";#N/A,#N/A,FALSE,"24MAY"}</definedName>
    <definedName name="sheet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1" hidden="1">{#N/A,#N/A,TRUE,"SUM";#N/A,#N/A,TRUE,"EE";#N/A,#N/A,TRUE,"AC";#N/A,#N/A,TRUE,"SN"}</definedName>
    <definedName name="sheet2" hidden="1">#REF!</definedName>
    <definedName name="SIRAPHOP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les" hidden="1">{#N/A,#N/A,FALSE,"COVER.XLS";#N/A,#N/A,FALSE,"RACT1.XLS";#N/A,#N/A,FALSE,"RACT2.XLS";#N/A,#N/A,FALSE,"ECCMP";#N/A,#N/A,FALSE,"WELDER.XLS"}</definedName>
    <definedName name="sles.xls" hidden="1">{#N/A,#N/A,FALSE,"COVER.XLS";#N/A,#N/A,FALSE,"RACT1.XLS";#N/A,#N/A,FALSE,"RACT2.XLS";#N/A,#N/A,FALSE,"ECCMP";#N/A,#N/A,FALSE,"WELDER.XLS"}</definedName>
    <definedName name="slrkgo0peur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o" hidden="1">{#N/A,#N/A,FALSE,"COVER1.XLS ";#N/A,#N/A,FALSE,"RACT1.XLS";#N/A,#N/A,FALSE,"RACT2.XLS";#N/A,#N/A,FALSE,"ECCMP";#N/A,#N/A,FALSE,"WELDER.XLS"}</definedName>
    <definedName name="so_1" hidden="1">{#N/A,#N/A,TRUE,"SUM";#N/A,#N/A,TRUE,"EE";#N/A,#N/A,TRUE,"AC";#N/A,#N/A,TRUE,"SN"}</definedName>
    <definedName name="soon" hidden="1">{#N/A,#N/A,TRUE,"SUM";#N/A,#N/A,TRUE,"EE";#N/A,#N/A,TRUE,"AC";#N/A,#N/A,TRUE,"SN"}</definedName>
    <definedName name="sp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s" hidden="1">{#N/A,#N/A,FALSE,"COVER1.XLS ";#N/A,#N/A,FALSE,"RACT1.XLS";#N/A,#N/A,FALSE,"RACT2.XLS";#N/A,#N/A,FALSE,"ECCMP";#N/A,#N/A,FALSE,"WELDER.XLS"}</definedName>
    <definedName name="ss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ssd" hidden="1">{#N/A,#N/A,FALSE,"COVER1.XLS ";#N/A,#N/A,FALSE,"RACT1.XLS";#N/A,#N/A,FALSE,"RACT2.XLS";#N/A,#N/A,FALSE,"ECCMP";#N/A,#N/A,FALSE,"WELDER.XLS"}</definedName>
    <definedName name="ssfrgt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sss" hidden="1">{#N/A,#N/A,FALSE,"COVER.XLS";#N/A,#N/A,FALSE,"RACT1.XLS";#N/A,#N/A,FALSE,"RACT2.XLS";#N/A,#N/A,FALSE,"ECCMP";#N/A,#N/A,FALSE,"WELDER.XLS"}</definedName>
    <definedName name="sssss" hidden="1">{#N/A,#N/A,FALSE,"COVER1.XLS ";#N/A,#N/A,FALSE,"RACT1.XLS";#N/A,#N/A,FALSE,"RACT2.XLS";#N/A,#N/A,FALSE,"ECCMP";#N/A,#N/A,FALSE,"WELDER.XLS"}</definedName>
    <definedName name="ssssss" hidden="1">{#N/A,#N/A,FALSE,"COVER1.XLS ";#N/A,#N/A,FALSE,"RACT1.XLS";#N/A,#N/A,FALSE,"RACT2.XLS";#N/A,#N/A,FALSE,"ECCMP";#N/A,#N/A,FALSE,"WELDER.XLS"}</definedName>
    <definedName name="sult" hidden="1">{#N/A,#N/A,FALSE,"COVER1.XLS ";#N/A,#N/A,FALSE,"RACT1.XLS";#N/A,#N/A,FALSE,"RACT2.XLS";#N/A,#N/A,FALSE,"ECCMP";#N/A,#N/A,FALSE,"WELDER.XLS"}</definedName>
    <definedName name="sum" hidden="1">{#N/A,#N/A,TRUE,"SUM";#N/A,#N/A,TRUE,"EE";#N/A,#N/A,TRUE,"AC";#N/A,#N/A,TRUE,"SN"}</definedName>
    <definedName name="Sum_Inst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summar" hidden="1">{#N/A,#N/A,TRUE,"SUM";#N/A,#N/A,TRUE,"EE";#N/A,#N/A,TRUE,"AC";#N/A,#N/A,TRUE,"SN"}</definedName>
    <definedName name="SUMMARY1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summer2" hidden="1">{#N/A,#N/A,TRUE,"SUM";#N/A,#N/A,TRUE,"EE";#N/A,#N/A,TRUE,"AC";#N/A,#N/A,TRUE,"SN"}</definedName>
    <definedName name="sun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upa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Ww" hidden="1">{#N/A,#N/A,TRUE,"SUM";#N/A,#N/A,TRUE,"EE";#N/A,#N/A,TRUE,"AC";#N/A,#N/A,TRUE,"SN"}</definedName>
    <definedName name="SX" hidden="1">{#N/A,#N/A,FALSE,"CCTV"}</definedName>
    <definedName name="sxcfxsdfc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szas" hidden="1">{#N/A,#N/A,FALSE,"COVER.XLS";#N/A,#N/A,FALSE,"RACT1.XLS";#N/A,#N/A,FALSE,"RACT2.XLS";#N/A,#N/A,FALSE,"ECCMP";#N/A,#N/A,FALSE,"WELDER.XLS"}</definedName>
    <definedName name="teawsd" hidden="1">{#N/A,#N/A,FALSE,"COVER1.XLS ";#N/A,#N/A,FALSE,"RACT1.XLS";#N/A,#N/A,FALSE,"RACT2.XLS";#N/A,#N/A,FALSE,"ECCMP";#N/A,#N/A,FALSE,"WELDER.XLS"}</definedName>
    <definedName name="ter" hidden="1">{#N/A,#N/A,FALSE,"COVER.XLS";#N/A,#N/A,FALSE,"RACT1.XLS";#N/A,#N/A,FALSE,"RACT2.XLS";#N/A,#N/A,FALSE,"ECCMP";#N/A,#N/A,FALSE,"WELDER.XLS"}</definedName>
    <definedName name="test" hidden="1">{#N/A,#N/A,FALSE,"COVER1.XLS ";#N/A,#N/A,FALSE,"RACT1.XLS";#N/A,#N/A,FALSE,"RACT2.XLS";#N/A,#N/A,FALSE,"ECCMP";#N/A,#N/A,FALSE,"WELDER.XLS"}</definedName>
    <definedName name="tetet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TEWRER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tfgjgkjhl" hidden="1">{#N/A,#N/A,FALSE,"COVER.XLS";#N/A,#N/A,FALSE,"RACT1.XLS";#N/A,#N/A,FALSE,"RACT2.XLS";#N/A,#N/A,FALSE,"ECCMP";#N/A,#N/A,FALSE,"WELDER.XLS"}</definedName>
    <definedName name="TG" hidden="1">{#N/A,#N/A,FALSE,"CCTV"}</definedName>
    <definedName name="TMT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top" hidden="1">{#N/A,#N/A,FALSE,"COVER.XLS";#N/A,#N/A,FALSE,"RACT1.XLS";#N/A,#N/A,FALSE,"RACT2.XLS";#N/A,#N/A,FALSE,"ECCMP";#N/A,#N/A,FALSE,"WELDER.XLS"}</definedName>
    <definedName name="tor" hidden="1">{#N/A,#N/A,FALSE,"COVER.XLS";#N/A,#N/A,FALSE,"RACT1.XLS";#N/A,#N/A,FALSE,"RACT2.XLS";#N/A,#N/A,FALSE,"ECCMP";#N/A,#N/A,FALSE,"WELDER.XLS"}</definedName>
    <definedName name="total" hidden="1">{#N/A,#N/A,FALSE,"COVER.XLS";#N/A,#N/A,FALSE,"RACT1.XLS";#N/A,#N/A,FALSE,"RACT2.XLS";#N/A,#N/A,FALSE,"ECCMP";#N/A,#N/A,FALSE,"WELDER.XLS"}</definedName>
    <definedName name="TOYOTA" hidden="1">{#N/A,#N/A,TRUE,"Str.";#N/A,#N/A,TRUE,"Steel &amp; Roof";#N/A,#N/A,TRUE,"Arc.";#N/A,#N/A,TRUE,"Preliminary";#N/A,#N/A,TRUE,"Sum_Prelim"}</definedName>
    <definedName name="TOYOTA_1" hidden="1">{#N/A,#N/A,TRUE,"Str.";#N/A,#N/A,TRUE,"Steel &amp; Roof";#N/A,#N/A,TRUE,"Arc.";#N/A,#N/A,TRUE,"Preliminary";#N/A,#N/A,TRUE,"Sum_Prelim"}</definedName>
    <definedName name="tr" hidden="1">{#N/A,#N/A,FALSE,"COVER.XLS";#N/A,#N/A,FALSE,"RACT1.XLS";#N/A,#N/A,FALSE,"RACT2.XLS";#N/A,#N/A,FALSE,"ECCMP";#N/A,#N/A,FALSE,"WELDER.XLS"}</definedName>
    <definedName name="trans" hidden="1">{#N/A,#N/A,FALSE,"COVER.XLS";#N/A,#N/A,FALSE,"RACT1.XLS";#N/A,#N/A,FALSE,"RACT2.XLS";#N/A,#N/A,FALSE,"ECCMP";#N/A,#N/A,FALSE,"WELDER.XLS"}</definedName>
    <definedName name="trans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trans2" hidden="1">{#N/A,#N/A,FALSE,"COVER1.XLS ";#N/A,#N/A,FALSE,"RACT1.XLS";#N/A,#N/A,FALSE,"RACT2.XLS";#N/A,#N/A,FALSE,"ECCMP";#N/A,#N/A,FALSE,"WELDER.XLS"}</definedName>
    <definedName name="TSUPPOT" hidden="1">{#N/A,#N/A,FALSE,"CCTV"}</definedName>
    <definedName name="ttech" hidden="1">{#N/A,#N/A,FALSE,"COVER1.XLS ";#N/A,#N/A,FALSE,"RACT1.XLS";#N/A,#N/A,FALSE,"RACT2.XLS";#N/A,#N/A,FALSE,"ECCMP";#N/A,#N/A,FALSE,"WELDER.XLS"}</definedName>
    <definedName name="ttt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TUBE" hidden="1">{#N/A,#N/A,FALSE,"CCTV"}</definedName>
    <definedName name="tujhkj" hidden="1">{#N/A,#N/A,FALSE,"COVER1.XLS ";#N/A,#N/A,FALSE,"RACT1.XLS";#N/A,#N/A,FALSE,"RACT2.XLS";#N/A,#N/A,FALSE,"ECCMP";#N/A,#N/A,FALSE,"WELDER.XLS"}</definedName>
    <definedName name="tum" hidden="1">{#N/A,#N/A,FALSE,"COVER1.XLS ";#N/A,#N/A,FALSE,"RACT1.XLS";#N/A,#N/A,FALSE,"RACT2.XLS";#N/A,#N/A,FALSE,"ECCMP";#N/A,#N/A,FALSE,"WELDER.XLS"}</definedName>
    <definedName name="tumm" hidden="1">{#N/A,#N/A,FALSE,"COVER1.XLS ";#N/A,#N/A,FALSE,"RACT1.XLS";#N/A,#N/A,FALSE,"RACT2.XLS";#N/A,#N/A,FALSE,"ECCMP";#N/A,#N/A,FALSE,"WELDER.XLS"}</definedName>
    <definedName name="tummy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TV" hidden="1">{#N/A,#N/A,FALSE,"CCTV"}</definedName>
    <definedName name="ty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tyghg" hidden="1">{#N/A,#N/A,FALSE,"17MAY";#N/A,#N/A,FALSE,"24MAY"}</definedName>
    <definedName name="u" hidden="1">{#N/A,#N/A,FALSE,"COVER1.XLS ";#N/A,#N/A,FALSE,"RACT1.XLS";#N/A,#N/A,FALSE,"RACT2.XLS";#N/A,#N/A,FALSE,"ECCMP";#N/A,#N/A,FALSE,"WELDER.XLS"}</definedName>
    <definedName name="UB" hidden="1">{#N/A,#N/A,FALSE,"CCTV"}</definedName>
    <definedName name="ubc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UIU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KKY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KUYK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u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uy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uyrty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uyt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v" hidden="1">{#N/A,#N/A,FALSE,"COVER.XLS";#N/A,#N/A,FALSE,"RACT1.XLS";#N/A,#N/A,FALSE,"RACT2.XLS";#N/A,#N/A,FALSE,"ECCMP";#N/A,#N/A,FALSE,"WELDER.XLS"}</definedName>
    <definedName name="vc" localSheetId="2" hidden="1">#REF!</definedName>
    <definedName name="vc" localSheetId="3" hidden="1">#REF!</definedName>
    <definedName name="vc" localSheetId="4" hidden="1">#REF!</definedName>
    <definedName name="vc" hidden="1">#REF!</definedName>
    <definedName name="vcxvcxzvzcvx" hidden="1">{#N/A,#N/A,FALSE,"COVER.XLS";#N/A,#N/A,FALSE,"RACT1.XLS";#N/A,#N/A,FALSE,"RACT2.XLS";#N/A,#N/A,FALSE,"ECCMP";#N/A,#N/A,FALSE,"WELDER.XLS"}</definedName>
    <definedName name="vcxzvcxzvzx" hidden="1">{#N/A,#N/A,FALSE,"COVER1.XLS ";#N/A,#N/A,FALSE,"RACT1.XLS";#N/A,#N/A,FALSE,"RACT2.XLS";#N/A,#N/A,FALSE,"ECCMP";#N/A,#N/A,FALSE,"WELDER.XLS"}</definedName>
    <definedName name="vcxzvzxcv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vdsfbgdfhae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vdsvdsvds" hidden="1">{#N/A,#N/A,FALSE,"COVER1.XLS ";#N/A,#N/A,FALSE,"RACT1.XLS";#N/A,#N/A,FALSE,"RACT2.XLS";#N/A,#N/A,FALSE,"ECCMP";#N/A,#N/A,FALSE,"WELDER.XLS"}</definedName>
    <definedName name="vdsvsadv" hidden="1">{#N/A,#N/A,FALSE,"COVER1.XLS ";#N/A,#N/A,FALSE,"RACT1.XLS";#N/A,#N/A,FALSE,"RACT2.XLS";#N/A,#N/A,FALSE,"ECCMP";#N/A,#N/A,FALSE,"WELDER.XLS"}</definedName>
    <definedName name="VEN" hidden="1">{#N/A,#N/A,TRUE,"SUM";#N/A,#N/A,TRUE,"EE";#N/A,#N/A,TRUE,"AC";#N/A,#N/A,TRUE,"SN"}</definedName>
    <definedName name="VEN_1" hidden="1">{#N/A,#N/A,TRUE,"SUM";#N/A,#N/A,TRUE,"EE";#N/A,#N/A,TRUE,"AC";#N/A,#N/A,TRUE,"SN"}</definedName>
    <definedName name="veveev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vitee" hidden="1">{#N/A,#N/A,FALSE,"COVER1.XLS ";#N/A,#N/A,FALSE,"RACT1.XLS";#N/A,#N/A,FALSE,"RACT2.XLS";#N/A,#N/A,FALSE,"ECCMP";#N/A,#N/A,FALSE,"WELDER.XLS"}</definedName>
    <definedName name="vor" hidden="1">{#N/A,#N/A,FALSE,"COVER.XLS";#N/A,#N/A,FALSE,"RACT1.XLS";#N/A,#N/A,FALSE,"RACT2.XLS";#N/A,#N/A,FALSE,"ECCMP";#N/A,#N/A,FALSE,"WELDER.XLS"}</definedName>
    <definedName name="VXCVXVXCV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a" hidden="1">{#N/A,#N/A,FALSE,"COVER1.XLS ";#N/A,#N/A,FALSE,"RACT1.XLS";#N/A,#N/A,FALSE,"RACT2.XLS";#N/A,#N/A,FALSE,"ECCMP";#N/A,#N/A,FALSE,"WELDER.XLS"}</definedName>
    <definedName name="waen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ALL" hidden="1">{"'SUMMATION'!$B$2:$I$2"}</definedName>
    <definedName name="wara" hidden="1">{#N/A,#N/A,FALSE,"17MAY";#N/A,#N/A,FALSE,"24MAY"}</definedName>
    <definedName name="warn" hidden="1">{#N/A,#N/A,TRUE,"SUM";#N/A,#N/A,TRUE,"EE";#N/A,#N/A,TRUE,"AC";#N/A,#N/A,TRUE,"SN"}</definedName>
    <definedName name="wat" hidden="1">{#N/A,#N/A,FALSE,"COVER1.XLS ";#N/A,#N/A,FALSE,"RACT1.XLS";#N/A,#N/A,FALSE,"RACT2.XLS";#N/A,#N/A,FALSE,"ECCMP";#N/A,#N/A,FALSE,"WELDER.XLS"}</definedName>
    <definedName name="wee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EEE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EQWE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ete" hidden="1">{#N/A,#N/A,FALSE,"COVER.XLS";#N/A,#N/A,FALSE,"RACT1.XLS";#N/A,#N/A,FALSE,"RACT2.XLS";#N/A,#N/A,FALSE,"ECCMP";#N/A,#N/A,FALSE,"WELDER.XLS"}</definedName>
    <definedName name="wetr" hidden="1">{#N/A,#N/A,FALSE,"COVER1.XLS ";#N/A,#N/A,FALSE,"RACT1.XLS";#N/A,#N/A,FALSE,"RACT2.XLS";#N/A,#N/A,FALSE,"ECCMP";#N/A,#N/A,FALSE,"WELDER.XLS"}</definedName>
    <definedName name="wgegewg" hidden="1">{#N/A,#N/A,FALSE,"COVER1.XLS ";#N/A,#N/A,FALSE,"RACT1.XLS";#N/A,#N/A,FALSE,"RACT2.XLS";#N/A,#N/A,FALSE,"ECCMP";#N/A,#N/A,FALSE,"WELDER.XLS"}</definedName>
    <definedName name="whois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hy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n" hidden="1">{#N/A,#N/A,FALSE,"COVER1.XLS ";#N/A,#N/A,FALSE,"RACT1.XLS";#N/A,#N/A,FALSE,"RACT2.XLS";#N/A,#N/A,FALSE,"ECCMP";#N/A,#N/A,FALSE,"WELDER.XLS"}</definedName>
    <definedName name="workshop" hidden="1">{#N/A,#N/A,FALSE,"CCTV"}</definedName>
    <definedName name="worn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" hidden="1">{#N/A,#N/A,FALSE,"COVER.XLS";#N/A,#N/A,FALSE,"RACT1.XLS";#N/A,#N/A,FALSE,"RACT2.XLS";#N/A,#N/A,FALSE,"ECCMP";#N/A,#N/A,FALSE,"WELDER.XLS"}</definedName>
    <definedName name="wrgvsdvdv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ITE" hidden="1">{#N/A,#N/A,FALSE,"CCTV"}</definedName>
    <definedName name="wrn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1." hidden="1">{#N/A,#N/A,FALSE,"17MAY";#N/A,#N/A,FALSE,"24MAY"}</definedName>
    <definedName name="wrn.1.1" hidden="1">{#N/A,#N/A,FALSE,"17MAY";#N/A,#N/A,FALSE,"24MAY"}</definedName>
    <definedName name="wrn.1_lev." hidden="1">{"level1",#N/A,FALSE,"1_LEV";"LEVEL1",#N/A,FALSE,"1_LEV"}</definedName>
    <definedName name="wrn.1_levbt." hidden="1">{"lev1bt",#N/A,FALSE,"1_LEVB-T"}</definedName>
    <definedName name="wrn.2.2" hidden="1">{#N/A,#N/A,FALSE,"17MAY";#N/A,#N/A,FALSE,"24MAY"}</definedName>
    <definedName name="wrn.2_levmon." hidden="1">{"lev2mon",#N/A,FALSE,"2_levmon"}</definedName>
    <definedName name="wrn.2_levmonbt." hidden="1">{"lev2monbt",#N/A,FALSE,"2_levmonB-T"}</definedName>
    <definedName name="wrn.2_levytd." hidden="1">{"lev2ytd",#N/A,FALSE,"2_LEVYTD"}</definedName>
    <definedName name="wrn.2_levytdbt." hidden="1">{"lev2tytbt",#N/A,FALSE,"2_LEVYTDB-T"}</definedName>
    <definedName name="wrn.A." hidden="1">{#N/A,#N/A,TRUE,"SUM";#N/A,#N/A,TRUE,"EE";#N/A,#N/A,TRUE,"AC";#N/A,#N/A,TRUE,"SN"}</definedName>
    <definedName name="wrn.A._1" hidden="1">{#N/A,#N/A,TRUE,"SUM";#N/A,#N/A,TRUE,"EE";#N/A,#N/A,TRUE,"AC";#N/A,#N/A,TRUE,"SN"}</definedName>
    <definedName name="wrn.ASSDEPART2.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B." hidden="1">{#N/A,#N/A,TRUE,"SUM";#N/A,#N/A,TRUE,"EE";#N/A,#N/A,TRUE,"AC";#N/A,#N/A,TRUE,"SN"}</definedName>
    <definedName name="wrn.BALANCE." hidden="1">{"balance",#N/A,FALSE,"BALANCE"}</definedName>
    <definedName name="wrn.BILLS._.OF._.QUANTITY." hidden="1">{#N/A,#N/A,TRUE,"Str.";#N/A,#N/A,TRUE,"Steel &amp; Roof";#N/A,#N/A,TRUE,"Arc.";#N/A,#N/A,TRUE,"Preliminary";#N/A,#N/A,TRUE,"Sum_Prelim"}</definedName>
    <definedName name="wrn.BILLS._.OF._.QUANTITY._1" hidden="1">{#N/A,#N/A,TRUE,"Str.";#N/A,#N/A,TRUE,"Steel &amp; Roof";#N/A,#N/A,TRUE,"Arc.";#N/A,#N/A,TRUE,"Preliminary";#N/A,#N/A,TRUE,"Sum_Prelim"}</definedName>
    <definedName name="wrn.BM." hidden="1">{#N/A,#N/A,FALSE,"CCTV"}</definedName>
    <definedName name="wrn.BOOK11." hidden="1">{"SUM",#N/A,FALSE,"summary";"BOOK11-1",#N/A,FALSE,"1CityGarden";"BOOK11-2",#N/A,FALSE,"2CountryGarden";"BOOK11-3",#N/A,FALSE,"3JUNGLE";"BOOK11-4CIVIL",#N/A,FALSE,"CIVIL"}</definedName>
    <definedName name="wrn.Boq_summary." hidden="1">{#N/A,#N/A,FALSE,"Sum_BOQ";#N/A,#N/A,FALSE,"Preliminary";#N/A,#N/A,FALSE,"Sum_Prelim";#N/A,#N/A,FALSE,"Prime Cost&amp;Prov_sum"}</definedName>
    <definedName name="wrn.cashflow." hidden="1">{"cashflow",#N/A,FALSE,"CASHFLOW "}</definedName>
    <definedName name="wrn.CBA.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rn.CBA_RO." hidden="1">{#N/A,#N/A,FALSE,"C-001";#N/A,#N/A,FALSE,"C-002";#N/A,#N/A,FALSE,"C-003";#N/A,#N/A,FALSE,"C-004";#N/A,#N/A,FALSE,"C-005";#N/A,#N/A,FALSE,"C-006";#N/A,#N/A,FALSE,"C-007";#N/A,#N/A,FALSE,"C-008";#N/A,#N/A,FALSE,"CF-001";#N/A,#N/A,FALSE,"H-001";#N/A,#N/A,FALSE,"P-001";#N/A,#N/A,FALSE,"P-002";#N/A,#N/A,FALSE,"P-003";#N/A,#N/A,FALSE,"P-004";#N/A,#N/A,FALSE,"P-005";#N/A,#N/A,FALSE,"P-006";#N/A,#N/A,FALSE,"P-001,2,3,4,5";#N/A,#N/A,FALSE,"P-007";#N/A,#N/A,FALSE,"X-001";#N/A,#N/A,FALSE,"X-004"}</definedName>
    <definedName name="wrn.CBA_ST.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  <definedName name="wrn.comsumable.2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dep12." hidden="1">{#N/A,#N/A,FALSE,"PM1";#N/A,#N/A,FALSE,"PM2";#N/A,#N/A,FALSE,"PM3";#N/A,#N/A,FALSE,"PM4";#N/A,#N/A,FALSE,"PM5";#N/A,#N/A,FALSE,"PM6";#N/A,#N/A,FALSE,"CM1"}</definedName>
    <definedName name="wrn.DEPART1." hidden="1">{#N/A,#N/A,FALSE,"VPM(1-4)_12";#N/A,#N/A,FALSE,"CONV(1-4)_12"}</definedName>
    <definedName name="wrn.dept1." hidden="1">{#N/A,#N/A,FALSE,"VPM1_12";#N/A,#N/A,FALSE,"VPM2_12";#N/A,#N/A,FALSE,"VPM3_12";#N/A,#N/A,FALSE,"VPM4_12";#N/A,#N/A,FALSE,"CONV1_12";#N/A,#N/A,FALSE,"CONV2_12";#N/A,#N/A,FALSE,"CONV3_12";#N/A,#N/A,FALSE,"CONV4_12"}</definedName>
    <definedName name="wrn.elect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lect.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FORM." hidden="1">{#N/A,#N/A,FALSE,"FORM A";#N/A,#N/A,FALSE,"FORM D";#N/A,#N/A,FALSE,"FORM E-1";#N/A,#N/A,FALSE,"FORM E-2";#N/A,#N/A,FALSE,"FORM F";#N/A,#N/A,FALSE,"FORM G";#N/A,#N/A,FALSE,"FORM H-1";#N/A,#N/A,FALSE,"FORM H-2";#N/A,#N/A,FALSE,"FORM H-3";#N/A,#N/A,FALSE,"FORM H-4";#N/A,#N/A,FALSE,"FORM H-5";#N/A,#N/A,FALSE,"FORM I";#N/A,#N/A,FALSE,"FORM J"}</definedName>
    <definedName name="wrn.FURDEPART2.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hilight1." hidden="1">{"hilight1",#N/A,FALSE,"HILIGHT1"}</definedName>
    <definedName name="wrn.hilight2." hidden="1">{"hilight2",#N/A,FALSE,"HILIGHT2"}</definedName>
    <definedName name="wrn.hilight3." hidden="1">{"hilight3",#N/A,FALSE,"HILIGHT3"}</definedName>
    <definedName name="wrn.income." hidden="1">{"income",#N/A,FALSE,"INCOME"}</definedName>
    <definedName name="wrn.index." hidden="1">{"index",#N/A,FALSE,"INDEX"}</definedName>
    <definedName name="wrn.MONTHLY.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piping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iping.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iping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MDEPAER2.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RCC.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CC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eport." hidden="1">{#N/A,#N/A,FALSE,"COVER.XLS";#N/A,#N/A,FALSE,"RACT1.XLS";#N/A,#N/A,FALSE,"RACT2.XLS";#N/A,#N/A,FALSE,"ECCMP";#N/A,#N/A,FALSE,"WELDER.XLS"}</definedName>
    <definedName name="wrn.REPORT_EST." hidden="1">{"PRINT_EST",#N/A,FALSE,"ESTMON"}</definedName>
    <definedName name="wrn.rev_sale._.report." hidden="1">{"revsale",#N/A,FALSE,"REV-ยุพดี"}</definedName>
    <definedName name="wrn.revable." hidden="1">{"revable",#N/A,FALSE,"REVABLE"}</definedName>
    <definedName name="wrn.RLDEPART2.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PLINS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RPLINS.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sales._.report." hidden="1">{"sales",#N/A,FALSE,"SALES"}</definedName>
    <definedName name="wrn.sum" hidden="1">{#N/A,#N/A,FALSE,"COVER1.XLS ";#N/A,#N/A,FALSE,"RACT1.XLS";#N/A,#N/A,FALSE,"RACT2.XLS";#N/A,#N/A,FALSE,"ECCMP";#N/A,#N/A,FALSE,"WELDER.XLS"}</definedName>
    <definedName name="wrn.summ1" hidden="1">{#N/A,#N/A,FALSE,"COVER1.XLS ";#N/A,#N/A,FALSE,"RACT1.XLS";#N/A,#N/A,FALSE,"RACT2.XLS";#N/A,#N/A,FALSE,"ECCMP";#N/A,#N/A,FALSE,"WELDER.XLS"}</definedName>
    <definedName name="wrn.summary." hidden="1">{#N/A,#N/A,FALSE,"COVER1.XLS ";#N/A,#N/A,FALSE,"RACT1.XLS";#N/A,#N/A,FALSE,"RACT2.XLS";#N/A,#N/A,FALSE,"ECCMP";#N/A,#N/A,FALSE,"WELDER.XLS"}</definedName>
    <definedName name="wrn2.3" hidden="1">{#N/A,#N/A,FALSE,"17MAY";#N/A,#N/A,FALSE,"24MAY"}</definedName>
    <definedName name="wrndkd" hidden="1">{#N/A,#N/A,FALSE,"17MAY";#N/A,#N/A,FALSE,"24MAY"}</definedName>
    <definedName name="wrnypyoh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vavFAWRG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sfwff" hidden="1">{#N/A,#N/A,FALSE,"COVER.XLS";#N/A,#N/A,FALSE,"RACT1.XLS";#N/A,#N/A,FALSE,"RACT2.XLS";#N/A,#N/A,FALSE,"ECCMP";#N/A,#N/A,FALSE,"WELDER.XLS"}</definedName>
    <definedName name="ww" hidden="1">{#N/A,#N/A,TRUE,"Str.";#N/A,#N/A,TRUE,"Steel &amp; Roof";#N/A,#N/A,TRUE,"Arc.";#N/A,#N/A,TRUE,"Preliminary";#N/A,#N/A,TRUE,"Sum_Prelim"}</definedName>
    <definedName name="www" hidden="1">{#N/A,#N/A,FALSE,"17MAY";#N/A,#N/A,FALSE,"24MAY"}</definedName>
    <definedName name="wwww" hidden="1">{#N/A,#N/A,FALSE,"COVER.XLS";#N/A,#N/A,FALSE,"RACT1.XLS";#N/A,#N/A,FALSE,"RACT2.XLS";#N/A,#N/A,FALSE,"ECCMP";#N/A,#N/A,FALSE,"WELDER.XLS"}</definedName>
    <definedName name="WZ" hidden="1">{#N/A,#N/A,FALSE,"CCTV"}</definedName>
    <definedName name="x" hidden="1">{#N/A,#N/A,FALSE,"COVER.XLS";#N/A,#N/A,FALSE,"RACT1.XLS";#N/A,#N/A,FALSE,"RACT2.XLS";#N/A,#N/A,FALSE,"ECCMP";#N/A,#N/A,FALSE,"WELDER.XLS"}</definedName>
    <definedName name="XC" hidden="1">{#N/A,#N/A,FALSE,"CCTV"}</definedName>
    <definedName name="XCZCZ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XCZZC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xls1" hidden="1">{#N/A,#N/A,FALSE,"17MAY";#N/A,#N/A,FALSE,"24MAY"}</definedName>
    <definedName name="xxx" hidden="1">{#N/A,#N/A,TRUE,"Str.";#N/A,#N/A,TRUE,"Steel &amp; Roof";#N/A,#N/A,TRUE,"Arc.";#N/A,#N/A,TRUE,"Preliminary";#N/A,#N/A,TRUE,"Sum_Prelim"}</definedName>
    <definedName name="xxxxx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XXXXXXXXXXX" hidden="1">{#N/A,#N/A,FALSE,"CCTV"}</definedName>
    <definedName name="y" hidden="1">{#N/A,#N/A,FALSE,"COVER.XLS";#N/A,#N/A,FALSE,"RACT1.XLS";#N/A,#N/A,FALSE,"RACT2.XLS";#N/A,#N/A,FALSE,"ECCMP";#N/A,#N/A,FALSE,"WELDER.XLS"}</definedName>
    <definedName name="yd" hidden="1">{#N/A,#N/A,FALSE,"COVER1.XLS ";#N/A,#N/A,FALSE,"RACT1.XLS";#N/A,#N/A,FALSE,"RACT2.XLS";#N/A,#N/A,FALSE,"ECCMP";#N/A,#N/A,FALSE,"WELDER.XLS"}</definedName>
    <definedName name="yertdf" hidden="1">{#N/A,#N/A,FALSE,"17MAY";#N/A,#N/A,FALSE,"24MAY"}</definedName>
    <definedName name="yes" hidden="1">{#N/A,#N/A,FALSE,"COVER1.XLS ";#N/A,#N/A,FALSE,"RACT1.XLS";#N/A,#N/A,FALSE,"RACT2.XLS";#N/A,#N/A,FALSE,"ECCMP";#N/A,#N/A,FALSE,"WELDER.XLS"}</definedName>
    <definedName name="yok" hidden="1">{#N/A,#N/A,FALSE,"COVER.XLS";#N/A,#N/A,FALSE,"RACT1.XLS";#N/A,#N/A,FALSE,"RACT2.XLS";#N/A,#N/A,FALSE,"ECCMP";#N/A,#N/A,FALSE,"WELDER.XLS"}</definedName>
    <definedName name="yrdtytyt" hidden="1">{#N/A,#N/A,FALSE,"CCTV"}</definedName>
    <definedName name="yrt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yry6r6" hidden="1">{#N/A,#N/A,FALSE,"COVER1.XLS ";#N/A,#N/A,FALSE,"RACT1.XLS";#N/A,#N/A,FALSE,"RACT2.XLS";#N/A,#N/A,FALSE,"ECCMP";#N/A,#N/A,FALSE,"WELDER.XLS"}</definedName>
    <definedName name="yryry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yui" hidden="1">{#N/A,#N/A,FALSE,"COVER.XLS";#N/A,#N/A,FALSE,"RACT1.XLS";#N/A,#N/A,FALSE,"RACT2.XLS";#N/A,#N/A,FALSE,"ECCMP";#N/A,#N/A,FALSE,"WELDER.XLS"}</definedName>
    <definedName name="yui2" hidden="1">{#N/A,#N/A,FALSE,"COVER1.XLS ";#N/A,#N/A,FALSE,"RACT1.XLS";#N/A,#N/A,FALSE,"RACT2.XLS";#N/A,#N/A,FALSE,"ECCMP";#N/A,#N/A,FALSE,"WELDER.XLS"}</definedName>
    <definedName name="YUTRY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yy" hidden="1">{#N/A,#N/A,FALSE,"COVER1.XLS ";#N/A,#N/A,FALSE,"RACT1.XLS";#N/A,#N/A,FALSE,"RACT2.XLS";#N/A,#N/A,FALSE,"ECCMP";#N/A,#N/A,FALSE,"WELDER.XLS"}</definedName>
    <definedName name="yyyuijkkll" hidden="1">{#N/A,#N/A,FALSE,"17MAY";#N/A,#N/A,FALSE,"24MAY"}</definedName>
    <definedName name="z" hidden="1">{#N/A,#N/A,FALSE,"COVER.XLS";#N/A,#N/A,FALSE,"RACT1.XLS";#N/A,#N/A,FALSE,"RACT2.XLS";#N/A,#N/A,FALSE,"ECCMP";#N/A,#N/A,FALSE,"WELDER.XLS"}</definedName>
    <definedName name="Z_8F937643_AE05_42BC_96F6_18C5067096A4_.wvu.FilterData" localSheetId="3" hidden="1">'1.1'!$B$26:$J$43</definedName>
    <definedName name="Z_8F937643_AE05_42BC_96F6_18C5067096A4_.wvu.FilterData" localSheetId="4" hidden="1">'1.2'!$B$26:$J$45</definedName>
    <definedName name="Z_8F937643_AE05_42BC_96F6_18C5067096A4_.wvu.PrintArea" localSheetId="3" hidden="1">'1.1'!$B$1:$J$43</definedName>
    <definedName name="Z_8F937643_AE05_42BC_96F6_18C5067096A4_.wvu.PrintArea" localSheetId="4" hidden="1">'1.2'!$B$1:$J$45</definedName>
    <definedName name="Z_8F937643_AE05_42BC_96F6_18C5067096A4_.wvu.PrintTitles" localSheetId="3" hidden="1">'1.1'!$1:$9</definedName>
    <definedName name="Z_8F937643_AE05_42BC_96F6_18C5067096A4_.wvu.PrintTitles" localSheetId="4" hidden="1">'1.2'!$1:$9</definedName>
    <definedName name="Z_8F937643_AE05_42BC_96F6_18C5067096A4_.wvu.Rows" localSheetId="3" hidden="1">'1.1'!$6:$7</definedName>
    <definedName name="Z_8F937643_AE05_42BC_96F6_18C5067096A4_.wvu.Rows" localSheetId="4" hidden="1">'1.2'!$6:$7</definedName>
    <definedName name="Z_915C3B07_66D8_4E58_9C6A_4827C9F6468A_.wvu.Cols" localSheetId="2" hidden="1">'1'!$F:$F,'1'!$H:$H</definedName>
    <definedName name="Z_915C3B07_66D8_4E58_9C6A_4827C9F6468A_.wvu.FilterData" localSheetId="3" hidden="1">'1.1'!$B$26:$J$43</definedName>
    <definedName name="Z_915C3B07_66D8_4E58_9C6A_4827C9F6468A_.wvu.FilterData" localSheetId="4" hidden="1">'1.2'!$B$26:$J$45</definedName>
    <definedName name="Z_915C3B07_66D8_4E58_9C6A_4827C9F6468A_.wvu.PrintArea" localSheetId="2" hidden="1">'1'!$B$1:$K$31</definedName>
    <definedName name="Z_915C3B07_66D8_4E58_9C6A_4827C9F6468A_.wvu.PrintArea" localSheetId="3" hidden="1">'1.1'!$B$1:$J$31</definedName>
    <definedName name="Z_915C3B07_66D8_4E58_9C6A_4827C9F6468A_.wvu.PrintArea" localSheetId="4" hidden="1">'1.2'!$B$1:$J$32</definedName>
    <definedName name="Z_915C3B07_66D8_4E58_9C6A_4827C9F6468A_.wvu.PrintArea" localSheetId="0" hidden="1">'Rate ราคา'!$B$1:$K$698</definedName>
    <definedName name="Z_915C3B07_66D8_4E58_9C6A_4827C9F6468A_.wvu.PrintArea" localSheetId="1" hidden="1">Summary!$B$1:$L$32</definedName>
    <definedName name="Z_915C3B07_66D8_4E58_9C6A_4827C9F6468A_.wvu.PrintTitles" localSheetId="3" hidden="1">'1.1'!$1:$9</definedName>
    <definedName name="Z_915C3B07_66D8_4E58_9C6A_4827C9F6468A_.wvu.PrintTitles" localSheetId="4" hidden="1">'1.2'!$1:$9</definedName>
    <definedName name="Z_915C3B07_66D8_4E58_9C6A_4827C9F6468A_.wvu.PrintTitles" localSheetId="0" hidden="1">'Rate ราคา'!$5:$6</definedName>
    <definedName name="Z_915C3B07_66D8_4E58_9C6A_4827C9F6468A_.wvu.Rows" localSheetId="3" hidden="1">'1.1'!$6:$7</definedName>
    <definedName name="Z_915C3B07_66D8_4E58_9C6A_4827C9F6468A_.wvu.Rows" localSheetId="4" hidden="1">'1.2'!$6:$7</definedName>
    <definedName name="zz" hidden="1">{#N/A,#N/A,FALSE,"COVER.XLS";#N/A,#N/A,FALSE,"RACT1.XLS";#N/A,#N/A,FALSE,"RACT2.XLS";#N/A,#N/A,FALSE,"ECCMP";#N/A,#N/A,FALSE,"WELDER.XLS"}</definedName>
    <definedName name="zzzzzz" hidden="1">{#N/A,#N/A,FALSE,"COVER1.XLS ";#N/A,#N/A,FALSE,"RACT1.XLS";#N/A,#N/A,FALSE,"RACT2.XLS";#N/A,#N/A,FALSE,"ECCMP";#N/A,#N/A,FALSE,"WELDER.XLS"}</definedName>
    <definedName name="zzzzzzzz" hidden="1">{#N/A,#N/A,FALSE,"COVER1.XLS ";#N/A,#N/A,FALSE,"RACT1.XLS";#N/A,#N/A,FALSE,"RACT2.XLS";#N/A,#N/A,FALSE,"ECCMP";#N/A,#N/A,FALSE,"WELDER.XLS"}</definedName>
    <definedName name="zzzzzzzzz" hidden="1">{#N/A,#N/A,FALSE,"COVER1.XLS ";#N/A,#N/A,FALSE,"RACT1.XLS";#N/A,#N/A,FALSE,"RACT2.XLS";#N/A,#N/A,FALSE,"ECCMP";#N/A,#N/A,FALSE,"WELDER.XLS"}</definedName>
    <definedName name="ไ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ก" hidden="1">{#N/A,#N/A,FALSE,"COVER1.XLS ";#N/A,#N/A,FALSE,"RACT1.XLS";#N/A,#N/A,FALSE,"RACT2.XLS";#N/A,#N/A,FALSE,"ECCMP";#N/A,#N/A,FALSE,"WELDER.XLS"}</definedName>
    <definedName name="กก" hidden="1">{#N/A,#N/A,FALSE,"COVER1.XLS ";#N/A,#N/A,FALSE,"RACT1.XLS";#N/A,#N/A,FALSE,"RACT2.XLS";#N/A,#N/A,FALSE,"ECCMP";#N/A,#N/A,FALSE,"WELDER.XLS"}</definedName>
    <definedName name="กด" hidden="1">{#N/A,#N/A,FALSE,"COVER1.XLS ";#N/A,#N/A,FALSE,"RACT1.XLS";#N/A,#N/A,FALSE,"RACT2.XLS";#N/A,#N/A,FALSE,"ECCMP";#N/A,#N/A,FALSE,"WELDER.XLS"}</definedName>
    <definedName name="กดกกดกด" hidden="1">{#N/A,#N/A,FALSE,"COVER1.XLS ";#N/A,#N/A,FALSE,"RACT1.XLS";#N/A,#N/A,FALSE,"RACT2.XLS";#N/A,#N/A,FALSE,"ECCMP";#N/A,#N/A,FALSE,"WELDER.XLS"}</definedName>
    <definedName name="กดฟด" hidden="1">{#N/A,#N/A,FALSE,"COVER.XLS";#N/A,#N/A,FALSE,"RACT1.XLS";#N/A,#N/A,FALSE,"RACT2.XLS";#N/A,#N/A,FALSE,"ECCMP";#N/A,#N/A,FALSE,"WELDER.XLS"}</definedName>
    <definedName name="กดฟอ" hidden="1">{#N/A,#N/A,FALSE,"COVER1.XLS ";#N/A,#N/A,FALSE,"RACT1.XLS";#N/A,#N/A,FALSE,"RACT2.XLS";#N/A,#N/A,FALSE,"ECCMP";#N/A,#N/A,FALSE,"WELDER.XLS"}</definedName>
    <definedName name="กดแล" localSheetId="2" hidden="1">#REF!</definedName>
    <definedName name="กดแล" localSheetId="3" hidden="1">#REF!</definedName>
    <definedName name="กดแล" localSheetId="4" hidden="1">#REF!</definedName>
    <definedName name="กดแล" hidden="1">#REF!</definedName>
    <definedName name="กราหก" hidden="1">{#N/A,#N/A,FALSE,"COVER.XLS";#N/A,#N/A,FALSE,"RACT1.XLS";#N/A,#N/A,FALSE,"RACT2.XLS";#N/A,#N/A,FALSE,"ECCMP";#N/A,#N/A,FALSE,"WELDER.XLS"}</definedName>
    <definedName name="กล่อง" hidden="1">{#N/A,#N/A,FALSE,"COVER1.XLS ";#N/A,#N/A,FALSE,"RACT1.XLS";#N/A,#N/A,FALSE,"RACT2.XLS";#N/A,#N/A,FALSE,"ECCMP";#N/A,#N/A,FALSE,"WELDER.XLS"}</definedName>
    <definedName name="กวางทอง" hidden="1">{#N/A,#N/A,FALSE,"COVER.XLS";#N/A,#N/A,FALSE,"RACT1.XLS";#N/A,#N/A,FALSE,"RACT2.XLS";#N/A,#N/A,FALSE,"ECCMP";#N/A,#N/A,FALSE,"WELDER.XLS"}</definedName>
    <definedName name="กห" hidden="1">{#N/A,#N/A,FALSE,"COVER1.XLS ";#N/A,#N/A,FALSE,"RACT1.XLS";#N/A,#N/A,FALSE,"RACT2.XLS";#N/A,#N/A,FALSE,"ECCMP";#N/A,#N/A,FALSE,"WELDER.XLS"}</definedName>
    <definedName name="กหก" hidden="1">{#N/A,#N/A,FALSE,"COVER.XLS";#N/A,#N/A,FALSE,"RACT1.XLS";#N/A,#N/A,FALSE,"RACT2.XLS";#N/A,#N/A,FALSE,"ECCMP";#N/A,#N/A,FALSE,"WELDER.XLS"}</definedName>
    <definedName name="ก้อย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ก่า" hidden="1">{#N/A,#N/A,FALSE,"COVER1.XLS ";#N/A,#N/A,FALSE,"RACT1.XLS";#N/A,#N/A,FALSE,"RACT2.XLS";#N/A,#N/A,FALSE,"ECCMP";#N/A,#N/A,FALSE,"WELDER.XLS"}</definedName>
    <definedName name="การ" hidden="1">{#N/A,#N/A,FALSE,"COVER1.XLS ";#N/A,#N/A,FALSE,"RACT1.XLS";#N/A,#N/A,FALSE,"RACT2.XLS";#N/A,#N/A,FALSE,"ECCMP";#N/A,#N/A,FALSE,"WELDER.XLS"}</definedName>
    <definedName name="กำหนด" hidden="1">{#N/A,#N/A,FALSE,"COVER.XLS";#N/A,#N/A,FALSE,"RACT1.XLS";#N/A,#N/A,FALSE,"RACT2.XLS";#N/A,#N/A,FALSE,"ECCMP";#N/A,#N/A,FALSE,"WELDER.XLS"}</definedName>
    <definedName name="กิตติทัส" hidden="1">{#N/A,#N/A,FALSE,"COVER1.XLS ";#N/A,#N/A,FALSE,"RACT1.XLS";#N/A,#N/A,FALSE,"RACT2.XLS";#N/A,#N/A,FALSE,"ECCMP";#N/A,#N/A,FALSE,"WELDER.XLS"}</definedName>
    <definedName name="เกห" hidden="1">{#N/A,#N/A,FALSE,"COVER.XLS";#N/A,#N/A,FALSE,"RACT1.XLS";#N/A,#N/A,FALSE,"RACT2.XLS";#N/A,#N/A,FALSE,"ECCMP";#N/A,#N/A,FALSE,"WELDER.XLS"}</definedName>
    <definedName name="เกหเ" hidden="1">{#N/A,#N/A,FALSE,"COVER.XLS";#N/A,#N/A,FALSE,"RACT1.XLS";#N/A,#N/A,FALSE,"RACT2.XLS";#N/A,#N/A,FALSE,"ECCMP";#N/A,#N/A,FALSE,"WELDER.XLS"}</definedName>
    <definedName name="เกี้ย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แก้" hidden="1">{#N/A,#N/A,TRUE,"Str.";#N/A,#N/A,TRUE,"Steel &amp; Roof";#N/A,#N/A,TRUE,"Arc.";#N/A,#N/A,TRUE,"Preliminary";#N/A,#N/A,TRUE,"Sum_Prelim"}</definedName>
    <definedName name="แก้ไข" hidden="1">{#N/A,#N/A,TRUE,"Str.";#N/A,#N/A,TRUE,"Steel &amp; Roof";#N/A,#N/A,TRUE,"Arc.";#N/A,#N/A,TRUE,"Preliminary";#N/A,#N/A,TRUE,"Sum_Prelim"}</definedName>
    <definedName name="ไก" hidden="1">{#N/A,#N/A,FALSE,"COVER.XLS";#N/A,#N/A,FALSE,"RACT1.XLS";#N/A,#N/A,FALSE,"RACT2.XLS";#N/A,#N/A,FALSE,"ECCMP";#N/A,#N/A,FALSE,"WELDER.XLS"}</definedName>
    <definedName name="ไก่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ฃล" hidden="1">{#N/A,#N/A,FALSE,"COVER1.XLS ";#N/A,#N/A,FALSE,"RACT1.XLS";#N/A,#N/A,FALSE,"RACT2.XLS";#N/A,#N/A,FALSE,"ECCMP";#N/A,#N/A,FALSE,"WELDER.XLS"}</definedName>
    <definedName name="คแวนิ่อะ" hidden="1">{#N/A,#N/A,FALSE,"17MAY";#N/A,#N/A,FALSE,"24MAY"}</definedName>
    <definedName name="โครงการ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งง" localSheetId="2" hidden="1">#REF!</definedName>
    <definedName name="งง" localSheetId="3" hidden="1">#REF!</definedName>
    <definedName name="งง" localSheetId="4" hidden="1">#REF!</definedName>
    <definedName name="งง" hidden="1">#REF!</definedName>
    <definedName name="งบเงินสด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งบลงทุน" hidden="1">{#N/A,#N/A,FALSE,"COVER.XLS";#N/A,#N/A,FALSE,"RACT1.XLS";#N/A,#N/A,FALSE,"RACT2.XLS";#N/A,#N/A,FALSE,"ECCMP";#N/A,#N/A,FALSE,"WELDER.XLS"}</definedName>
    <definedName name="งบลงทุน1" hidden="1">{#N/A,#N/A,FALSE,"COVER1.XLS ";#N/A,#N/A,FALSE,"RACT1.XLS";#N/A,#N/A,FALSE,"RACT2.XLS";#N/A,#N/A,FALSE,"ECCMP";#N/A,#N/A,FALSE,"WELDER.XLS"}</definedName>
    <definedName name="งาน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งี้วย" hidden="1">{#N/A,#N/A,FALSE,"COVER.XLS";#N/A,#N/A,FALSE,"RACT1.XLS";#N/A,#N/A,FALSE,"RACT2.XLS";#N/A,#N/A,FALSE,"ECCMP";#N/A,#N/A,FALSE,"WELDER.XLS"}</definedName>
    <definedName name="เงิน" localSheetId="2" hidden="1">#REF!</definedName>
    <definedName name="เงิน" localSheetId="3" hidden="1">#REF!</definedName>
    <definedName name="เงิน" localSheetId="4" hidden="1">#REF!</definedName>
    <definedName name="เงิน" hidden="1">#REF!</definedName>
    <definedName name="เงินเดือน2" hidden="1">{#N/A,#N/A,TRUE,"Str.";#N/A,#N/A,TRUE,"Steel &amp; Roof";#N/A,#N/A,TRUE,"Arc.";#N/A,#N/A,TRUE,"Preliminary";#N/A,#N/A,TRUE,"Sum_Prelim"}</definedName>
    <definedName name="จจจ" hidden="1">{#N/A,#N/A,FALSE,"COVER1.XLS ";#N/A,#N/A,FALSE,"RACT1.XLS";#N/A,#N/A,FALSE,"RACT2.XLS";#N/A,#N/A,FALSE,"ECCMP";#N/A,#N/A,FALSE,"WELDER.XLS"}</definedName>
    <definedName name="จดหมาย" hidden="1">{#N/A,#N/A,TRUE,"Str.";#N/A,#N/A,TRUE,"Steel &amp; Roof";#N/A,#N/A,TRUE,"Arc.";#N/A,#N/A,TRUE,"Preliminary";#N/A,#N/A,TRUE,"Sum_Prelim"}</definedName>
    <definedName name="ช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ชชช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ชลชัย" hidden="1">{#N/A,#N/A,FALSE,"COVER1.XLS ";#N/A,#N/A,FALSE,"RACT1.XLS";#N/A,#N/A,FALSE,"RACT2.XLS";#N/A,#N/A,FALSE,"ECCMP";#N/A,#N/A,FALSE,"WELDER.XLS"}</definedName>
    <definedName name="ชลชัยลลล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ชื่อโครงการ">Summary!$D$2</definedName>
    <definedName name="ฏณษธณฯศษธ" hidden="1">{#N/A,#N/A,FALSE,"17MAY";#N/A,#N/A,FALSE,"24MAY"}</definedName>
    <definedName name="ฑ๊ฎฆโ?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ด" hidden="1">{#N/A,#N/A,FALSE,"COVER.XLS";#N/A,#N/A,FALSE,"RACT1.XLS";#N/A,#N/A,FALSE,"RACT2.XLS";#N/A,#N/A,FALSE,"ECCMP";#N/A,#N/A,FALSE,"WELDER.XLS"}</definedName>
    <definedName name="ดเ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ด่แ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ดกดก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ดกดกกดก" hidden="1">{#N/A,#N/A,FALSE,"17MAY";#N/A,#N/A,FALSE,"24MAY"}</definedName>
    <definedName name="ดกดกด" hidden="1">{#N/A,#N/A,FALSE,"COVER1.XLS ";#N/A,#N/A,FALSE,"RACT1.XLS";#N/A,#N/A,FALSE,"RACT2.XLS";#N/A,#N/A,FALSE,"ECCMP";#N/A,#N/A,FALSE,"WELDER.XLS"}</definedName>
    <definedName name="ดกฟหด" hidden="1">{#N/A,#N/A,FALSE,"COVER.XLS";#N/A,#N/A,FALSE,"RACT1.XLS";#N/A,#N/A,FALSE,"RACT2.XLS";#N/A,#N/A,FALSE,"ECCMP";#N/A,#N/A,FALSE,"WELDER.XLS"}</definedName>
    <definedName name="ดกหผ" hidden="1">{#N/A,#N/A,FALSE,"COVER.XLS";#N/A,#N/A,FALSE,"RACT1.XLS";#N/A,#N/A,FALSE,"RACT2.XLS";#N/A,#N/A,FALSE,"ECCMP";#N/A,#N/A,FALSE,"WELDER.XLS"}</definedName>
    <definedName name="ดดดดดดดดดดดดดดดดดดดดดดด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ดฟทเ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ดะกะรารีรเ" hidden="1">{#N/A,#N/A,FALSE,"COVER1.XLS ";#N/A,#N/A,FALSE,"RACT1.XLS";#N/A,#N/A,FALSE,"RACT2.XLS";#N/A,#N/A,FALSE,"ECCMP";#N/A,#N/A,FALSE,"WELDER.XLS"}</definedName>
    <definedName name="ดันรย" hidden="1">{#N/A,#N/A,FALSE,"COVER1.XLS ";#N/A,#N/A,FALSE,"RACT1.XLS";#N/A,#N/A,FALSE,"RACT2.XLS";#N/A,#N/A,FALSE,"ECCMP";#N/A,#N/A,FALSE,"WELDER.XLS"}</definedName>
    <definedName name="ดิ้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เด้" hidden="1">{#N/A,#N/A,TRUE,"SUM";#N/A,#N/A,TRUE,"EE";#N/A,#N/A,TRUE,"AC";#N/A,#N/A,TRUE,"SN"}</definedName>
    <definedName name="เดกหด" hidden="1">{#N/A,#N/A,FALSE,"COVER1.XLS ";#N/A,#N/A,FALSE,"RACT1.XLS";#N/A,#N/A,FALSE,"RACT2.XLS";#N/A,#N/A,FALSE,"ECCMP";#N/A,#N/A,FALSE,"WELDER.XLS"}</definedName>
    <definedName name="เดา" hidden="1">{#N/A,#N/A,FALSE,"COVER.XLS";#N/A,#N/A,FALSE,"RACT1.XLS";#N/A,#N/A,FALSE,"RACT2.XLS";#N/A,#N/A,FALSE,"ECCMP";#N/A,#N/A,FALSE,"WELDER.XLS"}</definedName>
    <definedName name="ตก" hidden="1">{#N/A,#N/A,TRUE,"Str.";#N/A,#N/A,TRUE,"Steel &amp; Roof";#N/A,#N/A,TRUE,"Arc.";#N/A,#N/A,TRUE,"Preliminary";#N/A,#N/A,TRUE,"Sum_Prelim"}</definedName>
    <definedName name="ตก_1" hidden="1">{#N/A,#N/A,TRUE,"Str.";#N/A,#N/A,TRUE,"Steel &amp; Roof";#N/A,#N/A,TRUE,"Arc.";#N/A,#N/A,TRUE,"Preliminary";#N/A,#N/A,TRUE,"Sum_Prelim"}</definedName>
    <definedName name="ตต" hidden="1">{#N/A,#N/A,FALSE,"COVER.XLS";#N/A,#N/A,FALSE,"RACT1.XLS";#N/A,#N/A,FALSE,"RACT2.XLS";#N/A,#N/A,FALSE,"ECCMP";#N/A,#N/A,FALSE,"WELDER.XLS"}</definedName>
    <definedName name="ตตตตต" hidden="1">{#N/A,#N/A,FALSE,"COVER.XLS";#N/A,#N/A,FALSE,"RACT1.XLS";#N/A,#N/A,FALSE,"RACT2.XLS";#N/A,#N/A,FALSE,"ECCMP";#N/A,#N/A,FALSE,"WELDER.XLS"}</definedName>
    <definedName name="ต้นทุน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ต้นทุนการผลิต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ต้นทุนสายฝน" hidden="1">{#N/A,#N/A,FALSE,"COVER.XLS";#N/A,#N/A,FALSE,"RACT1.XLS";#N/A,#N/A,FALSE,"RACT2.XLS";#N/A,#N/A,FALSE,"ECCMP";#N/A,#N/A,FALSE,"WELDER.XLS"}</definedName>
    <definedName name="ตารางบันทึกติดตาม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ถ" hidden="1">{#N/A,#N/A,FALSE,"COVER.XLS";#N/A,#N/A,FALSE,"RACT1.XLS";#N/A,#N/A,FALSE,"RACT2.XLS";#N/A,#N/A,FALSE,"ECCMP";#N/A,#N/A,FALSE,"WELDER.XLS"}</definedName>
    <definedName name="ถร" hidden="1">{#N/A,#N/A,FALSE,"COVER1.XLS ";#N/A,#N/A,FALSE,"RACT1.XLS";#N/A,#N/A,FALSE,"RACT2.XLS";#N/A,#N/A,FALSE,"ECCMP";#N/A,#N/A,FALSE,"WELDER.XLS"}</definedName>
    <definedName name="ททท" hidden="1">{"'SUMMATION'!$B$2:$I$2"}</definedName>
    <definedName name="ททท_1" hidden="1">{"'SUMMATION'!$B$2:$I$2"}</definedName>
    <definedName name="ททททท" hidden="1">{#N/A,#N/A,FALSE,"17MAY";#N/A,#N/A,FALSE,"24MAY"}</definedName>
    <definedName name="ทศพร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ทัส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ทุม" hidden="1">{#N/A,#N/A,FALSE,"COVER1.XLS ";#N/A,#N/A,FALSE,"RACT1.XLS";#N/A,#N/A,FALSE,"RACT2.XLS";#N/A,#N/A,FALSE,"ECCMP";#N/A,#N/A,FALSE,"WELDER.XLS"}</definedName>
    <definedName name="ธธธธ" hidden="1">{#N/A,#N/A,TRUE,"Str.";#N/A,#N/A,TRUE,"Steel &amp; Roof";#N/A,#N/A,TRUE,"Arc.";#N/A,#N/A,TRUE,"Preliminary";#N/A,#N/A,TRUE,"Sum_Prelim"}</definedName>
    <definedName name="น" hidden="1">{"'SUMMATION'!$B$2:$I$2"}</definedName>
    <definedName name="น_1" hidden="1">{"'SUMMATION'!$B$2:$I$2"}</definedName>
    <definedName name="นดแ" hidden="1">{#N/A,#N/A,FALSE,"COVER.XLS";#N/A,#N/A,FALSE,"RACT1.XLS";#N/A,#N/A,FALSE,"RACT2.XLS";#N/A,#N/A,FALSE,"ECCMP";#N/A,#N/A,FALSE,"WELDER.XLS"}</definedName>
    <definedName name="นรยรา" hidden="1">{#N/A,#N/A,FALSE,"COVER.XLS";#N/A,#N/A,FALSE,"RACT1.XLS";#N/A,#N/A,FALSE,"RACT2.XLS";#N/A,#N/A,FALSE,"ECCMP";#N/A,#N/A,FALSE,"WELDER.XLS"}</definedName>
    <definedName name="เนก" hidden="1">{#N/A,#N/A,FALSE,"COVER.XLS";#N/A,#N/A,FALSE,"RACT1.XLS";#N/A,#N/A,FALSE,"RACT2.XLS";#N/A,#N/A,FALSE,"ECCMP";#N/A,#N/A,FALSE,"WELDER.XLS"}</definedName>
    <definedName name="เนยฟ่พำ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ในง" hidden="1">{#N/A,#N/A,FALSE,"COVER1.XLS ";#N/A,#N/A,FALSE,"RACT1.XLS";#N/A,#N/A,FALSE,"RACT2.XLS";#N/A,#N/A,FALSE,"ECCMP";#N/A,#N/A,FALSE,"WELDER.XLS"}</definedName>
    <definedName name="บบบบบบ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ใบ" hidden="1">{"'SUMMATION'!$B$2:$I$2"}</definedName>
    <definedName name="ปก32" hidden="1">{"'SUMMATION'!$B$2:$I$2"}</definedName>
    <definedName name="ปดิปดแด" hidden="1">{#N/A,#N/A,FALSE,"COVER1.XLS ";#N/A,#N/A,FALSE,"RACT1.XLS";#N/A,#N/A,FALSE,"RACT2.XLS";#N/A,#N/A,FALSE,"ECCMP";#N/A,#N/A,FALSE,"WELDER.XLS"}</definedName>
    <definedName name="ปปป" hidden="1">{#N/A,#N/A,FALSE,"COVER.XLS";#N/A,#N/A,FALSE,"RACT1.XLS";#N/A,#N/A,FALSE,"RACT2.XLS";#N/A,#N/A,FALSE,"ECCMP";#N/A,#N/A,FALSE,"WELDER.XLS"}</definedName>
    <definedName name="ประเมินกรรมการ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เป้าหมายQ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แปผ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แผนผัง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พ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พะไ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พำพันยา" hidden="1">{#N/A,#N/A,FALSE,"COVER1.XLS ";#N/A,#N/A,FALSE,"RACT1.XLS";#N/A,#N/A,FALSE,"RACT2.XLS";#N/A,#N/A,FALSE,"ECCMP";#N/A,#N/A,FALSE,"WELDER.XLS"}</definedName>
    <definedName name="ฟ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ฟไ" hidden="1">{#N/A,#N/A,FALSE,"COVER1.XLS ";#N/A,#N/A,FALSE,"RACT1.XLS";#N/A,#N/A,FALSE,"RACT2.XLS";#N/A,#N/A,FALSE,"ECCMP";#N/A,#N/A,FALSE,"WELDER.XLS"}</definedName>
    <definedName name="ฟดดฟ" hidden="1">{#N/A,#N/A,FALSE,"COVER.XLS";#N/A,#N/A,FALSE,"RACT1.XLS";#N/A,#N/A,FALSE,"RACT2.XLS";#N/A,#N/A,FALSE,"ECCMP";#N/A,#N/A,FALSE,"WELDER.XLS"}</definedName>
    <definedName name="ฟดหด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ฟดอก" hidden="1">{#N/A,#N/A,FALSE,"COVER1.XLS ";#N/A,#N/A,FALSE,"RACT1.XLS";#N/A,#N/A,FALSE,"RACT2.XLS";#N/A,#N/A,FALSE,"ECCMP";#N/A,#N/A,FALSE,"WELDER.XLS"}</definedName>
    <definedName name="ฟเดิฟ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ฟฟ" hidden="1">{#N/A,#N/A,FALSE,"COVER.XLS";#N/A,#N/A,FALSE,"RACT1.XLS";#N/A,#N/A,FALSE,"RACT2.XLS";#N/A,#N/A,FALSE,"ECCMP";#N/A,#N/A,FALSE,"WELDER.XLS"}</definedName>
    <definedName name="ฟฟฟ" hidden="1">{#N/A,#N/A,TRUE,"Str.";#N/A,#N/A,TRUE,"Steel &amp; Roof";#N/A,#N/A,TRUE,"Arc.";#N/A,#N/A,TRUE,"Preliminary";#N/A,#N/A,TRUE,"Sum_Prelim"}</definedName>
    <definedName name="ฟหก" hidden="1">{#N/A,#N/A,FALSE,"COVER.XLS";#N/A,#N/A,FALSE,"RACT1.XLS";#N/A,#N/A,FALSE,"RACT2.XLS";#N/A,#N/A,FALSE,"ECCMP";#N/A,#N/A,FALSE,"WELDER.XLS"}</definedName>
    <definedName name="ฟอดกด" hidden="1">{#N/A,#N/A,FALSE,"COVER1.XLS ";#N/A,#N/A,FALSE,"RACT1.XLS";#N/A,#N/A,FALSE,"RACT2.XLS";#N/A,#N/A,FALSE,"ECCMP";#N/A,#N/A,FALSE,"WELDER.XLS"}</definedName>
    <definedName name="ฟอดฟ" hidden="1">{#N/A,#N/A,FALSE,"COVER.XLS";#N/A,#N/A,FALSE,"RACT1.XLS";#N/A,#N/A,FALSE,"RACT2.XLS";#N/A,#N/A,FALSE,"ECCMP";#N/A,#N/A,FALSE,"WELDER.XLS"}</definedName>
    <definedName name="ฟาง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เฟอร์นิเจอร์" hidden="1">{"'SUMMATION'!$B$2:$I$2"}</definedName>
    <definedName name="มา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ไม่เอา" hidden="1">{#N/A,#N/A,FALSE,"COVER.XLS";#N/A,#N/A,FALSE,"RACT1.XLS";#N/A,#N/A,FALSE,"RACT2.XLS";#N/A,#N/A,FALSE,"ECCMP";#N/A,#N/A,FALSE,"WELDER.XLS"}</definedName>
    <definedName name="ยบ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ยฝิใม" hidden="1">{#N/A,#N/A,FALSE,"COVER1.XLS ";#N/A,#N/A,FALSE,"RACT1.XLS";#N/A,#N/A,FALSE,"RACT2.XLS";#N/A,#N/A,FALSE,"ECCMP";#N/A,#N/A,FALSE,"WELDER.XLS"}</definedName>
    <definedName name="ยย" hidden="1">{#N/A,#N/A,FALSE,"COVER1.XLS ";#N/A,#N/A,FALSE,"RACT1.XLS";#N/A,#N/A,FALSE,"RACT2.XLS";#N/A,#N/A,FALSE,"ECCMP";#N/A,#N/A,FALSE,"WELDER.XLS"}</definedName>
    <definedName name="ยยย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ยยยยย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รกหฟยว่" hidden="1">{#N/A,#N/A,FALSE,"COVER.XLS";#N/A,#N/A,FALSE,"RACT1.XLS";#N/A,#N/A,FALSE,"RACT2.XLS";#N/A,#N/A,FALSE,"ECCMP";#N/A,#N/A,FALSE,"WELDER.XLS"}</definedName>
    <definedName name="รน" hidden="1">{#N/A,#N/A,FALSE,"COVER.XLS";#N/A,#N/A,FALSE,"RACT1.XLS";#N/A,#N/A,FALSE,"RACT2.XLS";#N/A,#N/A,FALSE,"ECCMP";#N/A,#N/A,FALSE,"WELDER.XLS"}</definedName>
    <definedName name="รวม" hidden="1">{#N/A,#N/A,TRUE,"Str.";#N/A,#N/A,TRUE,"Steel &amp; Roof";#N/A,#N/A,TRUE,"Arc.";#N/A,#N/A,TRUE,"Preliminary";#N/A,#N/A,TRUE,"Sum_Prelim"}</definedName>
    <definedName name="รวม_1" hidden="1">{#N/A,#N/A,TRUE,"Str.";#N/A,#N/A,TRUE,"Steel &amp; Roof";#N/A,#N/A,TRUE,"Arc.";#N/A,#N/A,TRUE,"Preliminary";#N/A,#N/A,TRUE,"Sum_Prelim"}</definedName>
    <definedName name="รั" hidden="1">{#N/A,#N/A,FALSE,"COVER.XLS";#N/A,#N/A,FALSE,"RACT1.XLS";#N/A,#N/A,FALSE,"RACT2.XLS";#N/A,#N/A,FALSE,"ECCMP";#N/A,#N/A,FALSE,"WELDER.XLS"}</definedName>
    <definedName name="ราคาต้นทุน">'Rate ราคา'!$J$700</definedName>
    <definedName name="ราคารับเหมา">'Rate ราคา'!$P$700</definedName>
    <definedName name="ราย" hidden="1">{"'ค่าแรงช่าง'!$A$1:$H$57"}</definedName>
    <definedName name="รายการ" hidden="1">{#N/A,#N/A,FALSE,"COVER.XLS";#N/A,#N/A,FALSE,"RACT1.XLS";#N/A,#N/A,FALSE,"RACT2.XLS";#N/A,#N/A,FALSE,"ECCMP";#N/A,#N/A,FALSE,"WELDER.XLS"}</definedName>
    <definedName name="รายละเอียสก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รี" hidden="1">{#N/A,#N/A,FALSE,"COVER1.XLS ";#N/A,#N/A,FALSE,"RACT1.XLS";#N/A,#N/A,FALSE,"RACT2.XLS";#N/A,#N/A,FALSE,"ECCMP";#N/A,#N/A,FALSE,"WELDER.XLS"}</definedName>
    <definedName name="เรื่องติดตามNC" hidden="1">{#N/A,#N/A,FALSE,"COVER1.XLS ";#N/A,#N/A,FALSE,"RACT1.XLS";#N/A,#N/A,FALSE,"RACT2.XLS";#N/A,#N/A,FALSE,"ECCMP";#N/A,#N/A,FALSE,"WELDER.XLS"}</definedName>
    <definedName name="ล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ลง" hidden="1">{#N/A,#N/A,FALSE,"COVER1.XLS ";#N/A,#N/A,FALSE,"RACT1.XLS";#N/A,#N/A,FALSE,"RACT2.XLS";#N/A,#N/A,FALSE,"ECCMP";#N/A,#N/A,FALSE,"WELDER.XLS"}</definedName>
    <definedName name="ลลล" hidden="1">{#N/A,#N/A,FALSE,"17MAY";#N/A,#N/A,FALSE,"24MAY"}</definedName>
    <definedName name="ลลลลลลลลลล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ลลลลลลลลลลล" hidden="1">{#N/A,#N/A,FALSE,"17MAY";#N/A,#N/A,FALSE,"24MAY"}</definedName>
    <definedName name="วนนส" hidden="1">{#N/A,#N/A,FALSE,"17MAY";#N/A,#N/A,FALSE,"24MAY"}</definedName>
    <definedName name="วยง" hidden="1">{#N/A,#N/A,FALSE,"COVER1.XLS ";#N/A,#N/A,FALSE,"RACT1.XLS";#N/A,#N/A,FALSE,"RACT2.XLS";#N/A,#N/A,FALSE,"ECCMP";#N/A,#N/A,FALSE,"WELDER.XLS"}</definedName>
    <definedName name="วราพ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วว" hidden="1">{#N/A,#N/A,FALSE,"COVER.XLS";#N/A,#N/A,FALSE,"RACT1.XLS";#N/A,#N/A,FALSE,"RACT2.XLS";#N/A,#N/A,FALSE,"ECCMP";#N/A,#N/A,FALSE,"WELDER.XLS"}</definedName>
    <definedName name="วสมน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วส้วียขี" hidden="1">{#N/A,#N/A,FALSE,"COVER1.XLS ";#N/A,#N/A,FALSE,"RACT1.XLS";#N/A,#N/A,FALSE,"RACT2.XLS";#N/A,#N/A,FALSE,"ECCMP";#N/A,#N/A,FALSE,"WELDER.XLS"}</definedName>
    <definedName name="วันที่">Summary!$L$3</definedName>
    <definedName name="วาระ5.4" hidden="1">{#N/A,#N/A,FALSE,"COVER.XLS";#N/A,#N/A,FALSE,"RACT1.XLS";#N/A,#N/A,FALSE,"RACT2.XLS";#N/A,#N/A,FALSE,"ECCMP";#N/A,#N/A,FALSE,"WELDER.XLS"}</definedName>
    <definedName name="เวสวว" hidden="1">{#N/A,#N/A,FALSE,"COVER.XLS";#N/A,#N/A,FALSE,"RACT1.XLS";#N/A,#N/A,FALSE,"RACT2.XLS";#N/A,#N/A,FALSE,"ECCMP";#N/A,#N/A,FALSE,"WELDER.XLS"}</definedName>
    <definedName name="ส" hidden="1">{#N/A,#N/A,FALSE,"COVER.XLS";#N/A,#N/A,FALSE,"RACT1.XLS";#N/A,#N/A,FALSE,"RACT2.XLS";#N/A,#N/A,FALSE,"ECCMP";#N/A,#N/A,FALSE,"WELDER.XLS"}</definedName>
    <definedName name="สกราก" hidden="1">{#N/A,#N/A,FALSE,"COVER.XLS";#N/A,#N/A,FALSE,"RACT1.XLS";#N/A,#N/A,FALSE,"RACT2.XLS";#N/A,#N/A,FALSE,"ECCMP";#N/A,#N/A,FALSE,"WELDER.XLS"}</definedName>
    <definedName name="ส่งเสริม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ส่งเสริมวัตถุดิบ" hidden="1">{#N/A,#N/A,FALSE,"COVER.XLS";#N/A,#N/A,FALSE,"RACT1.XLS";#N/A,#N/A,FALSE,"RACT2.XLS";#N/A,#N/A,FALSE,"ECCMP";#N/A,#N/A,FALSE,"WELDER.XLS"}</definedName>
    <definedName name="สมสสน" hidden="1">{#N/A,#N/A,FALSE,"COVER.XLS";#N/A,#N/A,FALSE,"RACT1.XLS";#N/A,#N/A,FALSE,"RACT2.XLS";#N/A,#N/A,FALSE,"ECCMP";#N/A,#N/A,FALSE,"WELDER.XLS"}</definedName>
    <definedName name="สรุปพื้นที่กล้าเกรดA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สส" hidden="1">{#N/A,#N/A,FALSE,"COVER1.XLS ";#N/A,#N/A,FALSE,"RACT1.XLS";#N/A,#N/A,FALSE,"RACT2.XLS";#N/A,#N/A,FALSE,"ECCMP";#N/A,#N/A,FALSE,"WELDER.XLS"}</definedName>
    <definedName name="สสส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สา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สำเริง" hidden="1">{#N/A,#N/A,TRUE,"Str.";#N/A,#N/A,TRUE,"Steel &amp; Roof";#N/A,#N/A,TRUE,"Arc.";#N/A,#N/A,TRUE,"Preliminary";#N/A,#N/A,TRUE,"Sum_Prelim"}</definedName>
    <definedName name="สำเริง_1" hidden="1">{#N/A,#N/A,TRUE,"Str.";#N/A,#N/A,TRUE,"Steel &amp; Roof";#N/A,#N/A,TRUE,"Arc.";#N/A,#N/A,TRUE,"Preliminary";#N/A,#N/A,TRUE,"Sum_Prelim"}</definedName>
    <definedName name="สี้นว" hidden="1">{#N/A,#N/A,FALSE,"COVER.XLS";#N/A,#N/A,FALSE,"RACT1.XLS";#N/A,#N/A,FALSE,"RACT2.XLS";#N/A,#N/A,FALSE,"ECCMP";#N/A,#N/A,FALSE,"WELDER.XLS"}</definedName>
    <definedName name="ห" localSheetId="2" hidden="1">#REF!</definedName>
    <definedName name="ห" localSheetId="3" hidden="1">#REF!</definedName>
    <definedName name="ห" localSheetId="4" hidden="1">#REF!</definedName>
    <definedName name="ห" hidden="1">#REF!</definedName>
    <definedName name="หไ" hidden="1">{#N/A,#N/A,FALSE,"COVER1.XLS ";#N/A,#N/A,FALSE,"RACT1.XLS";#N/A,#N/A,FALSE,"RACT2.XLS";#N/A,#N/A,FALSE,"ECCMP";#N/A,#N/A,FALSE,"WELDER.XLS"}</definedName>
    <definedName name="หกด" hidden="1">{#N/A,#N/A,FALSE,"COVER.XLS";#N/A,#N/A,FALSE,"RACT1.XLS";#N/A,#N/A,FALSE,"RACT2.XLS";#N/A,#N/A,FALSE,"ECCMP";#N/A,#N/A,FALSE,"WELDER.XLS"}</definedName>
    <definedName name="หกดกห" hidden="1">{#N/A,#N/A,FALSE,"COVER1.XLS ";#N/A,#N/A,FALSE,"RACT1.XLS";#N/A,#N/A,FALSE,"RACT2.XLS";#N/A,#N/A,FALSE,"ECCMP";#N/A,#N/A,FALSE,"WELDER.XLS"}</definedName>
    <definedName name="หกดกหดกดหกด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หกหก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หกหกฟ" hidden="1">{#N/A,#N/A,TRUE,"Str.";#N/A,#N/A,TRUE,"Steel &amp; Roof";#N/A,#N/A,TRUE,"Arc.";#N/A,#N/A,TRUE,"Preliminary";#N/A,#N/A,TRUE,"Sum_Prelim"}</definedName>
    <definedName name="หกหกฟ_1" hidden="1">{#N/A,#N/A,TRUE,"Str.";#N/A,#N/A,TRUE,"Steel &amp; Roof";#N/A,#N/A,TRUE,"Arc.";#N/A,#N/A,TRUE,"Preliminary";#N/A,#N/A,TRUE,"Sum_Prelim"}</definedName>
    <definedName name="หนึ่ง" hidden="1">{#N/A,#N/A,FALSE,"COVER.XLS";#N/A,#N/A,FALSE,"RACT1.XLS";#N/A,#N/A,FALSE,"RACT2.XLS";#N/A,#N/A,FALSE,"ECCMP";#N/A,#N/A,FALSE,"WELDER.XLS"}</definedName>
    <definedName name="หห" hidden="1">{#N/A,#N/A,FALSE,"17MAY";#N/A,#N/A,FALSE,"24MAY"}</definedName>
    <definedName name="หหห" hidden="1">{#N/A,#N/A,FALSE,"COVER1.XLS ";#N/A,#N/A,FALSE,"RACT1.XLS";#N/A,#N/A,FALSE,"RACT2.XLS";#N/A,#N/A,FALSE,"ECCMP";#N/A,#N/A,FALSE,"WELDER.XLS"}</definedName>
    <definedName name="หหหห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หากร" hidden="1">{#N/A,#N/A,FALSE,"COVER1.XLS ";#N/A,#N/A,FALSE,"RACT1.XLS";#N/A,#N/A,FALSE,"RACT2.XLS";#N/A,#N/A,FALSE,"ECCMP";#N/A,#N/A,FALSE,"WELDER.XLS"}</definedName>
    <definedName name="ใหม่" hidden="1">{#N/A,#N/A,FALSE,"17MAY";#N/A,#N/A,FALSE,"24MAY"}</definedName>
    <definedName name="อฟอดก" hidden="1">{#N/A,#N/A,FALSE,"COVER1.XLS ";#N/A,#N/A,FALSE,"RACT1.XLS";#N/A,#N/A,FALSE,"RACT2.XLS";#N/A,#N/A,FALSE,"ECCMP";#N/A,#N/A,FALSE,"WELDER.XLS"}</definedName>
    <definedName name="อา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อ่าวนง" hidden="1">{#N/A,#N/A,FALSE,"COVER1.XLS ";#N/A,#N/A,FALSE,"RACT1.XLS";#N/A,#N/A,FALSE,"RACT2.XLS";#N/A,#N/A,FALSE,"ECCMP";#N/A,#N/A,FALSE,"WELDER.XLS"}</definedName>
    <definedName name="อุ๊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เอ๋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เอกสารแนบ3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แอ่ป้อิกิ่ป้อิ่แอ" hidden="1">{#N/A,#N/A,FALSE,"COVER1.XLS ";#N/A,#N/A,FALSE,"RACT1.XLS";#N/A,#N/A,FALSE,"RACT2.XLS";#N/A,#N/A,FALSE,"ECCMP";#N/A,#N/A,FALSE,"WELDER.XLS"}</definedName>
    <definedName name="ๆ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ๆฟไ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ๆๆๆๆๆๆ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겡오" hidden="1">{#N/A,#N/A,FALSE,"CCTV"}</definedName>
    <definedName name="계장공사" hidden="1">{#N/A,#N/A,FALSE,"CCTV"}</definedName>
    <definedName name="ㅂ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이소영" localSheetId="2" hidden="1">#REF!</definedName>
    <definedName name="이소영" localSheetId="3" hidden="1">#REF!</definedName>
    <definedName name="이소영" localSheetId="4" hidden="1">#REF!</definedName>
    <definedName name="이소영" hidden="1">#REF!</definedName>
    <definedName name="ㅠㅠㅠ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1" i="5" l="1"/>
  <c r="O30" i="5"/>
  <c r="O29" i="5"/>
  <c r="I27" i="5"/>
  <c r="I27" i="8"/>
  <c r="K27" i="8"/>
  <c r="K27" i="5"/>
  <c r="I31" i="5" s="1"/>
  <c r="J34" i="8"/>
  <c r="I34" i="8"/>
  <c r="G34" i="8"/>
  <c r="L35" i="8"/>
  <c r="F40" i="8"/>
  <c r="G37" i="5"/>
  <c r="I37" i="5"/>
  <c r="J37" i="5"/>
  <c r="G38" i="5"/>
  <c r="I38" i="5"/>
  <c r="I36" i="5"/>
  <c r="J36" i="5" s="1"/>
  <c r="G36" i="5"/>
  <c r="G35" i="5"/>
  <c r="I35" i="5"/>
  <c r="D29" i="5"/>
  <c r="I29" i="5" s="1"/>
  <c r="J29" i="5" s="1"/>
  <c r="H29" i="5"/>
  <c r="E29" i="5"/>
  <c r="C29" i="5"/>
  <c r="K34" i="5"/>
  <c r="D34" i="5" s="1"/>
  <c r="H34" i="5"/>
  <c r="F34" i="5"/>
  <c r="E34" i="5"/>
  <c r="H33" i="5"/>
  <c r="K33" i="5"/>
  <c r="D33" i="5" s="1"/>
  <c r="H30" i="5"/>
  <c r="K28" i="5"/>
  <c r="D30" i="5" s="1"/>
  <c r="D28" i="5"/>
  <c r="H28" i="5"/>
  <c r="A45" i="8"/>
  <c r="C45" i="8" s="1"/>
  <c r="L34" i="8"/>
  <c r="I42" i="8"/>
  <c r="F42" i="8"/>
  <c r="G42" i="8" s="1"/>
  <c r="E42" i="8"/>
  <c r="D42" i="8"/>
  <c r="H41" i="8"/>
  <c r="I41" i="8" s="1"/>
  <c r="F41" i="8"/>
  <c r="G41" i="8" s="1"/>
  <c r="E41" i="8"/>
  <c r="L40" i="8"/>
  <c r="H40" i="8"/>
  <c r="E40" i="8"/>
  <c r="D40" i="8"/>
  <c r="Y39" i="8"/>
  <c r="X39" i="8"/>
  <c r="X40" i="8" s="1"/>
  <c r="R39" i="8"/>
  <c r="N39" i="8"/>
  <c r="P39" i="8" s="1"/>
  <c r="I39" i="8"/>
  <c r="G39" i="8"/>
  <c r="R38" i="8"/>
  <c r="P38" i="8"/>
  <c r="N38" i="8"/>
  <c r="D38" i="8"/>
  <c r="G38" i="8" s="1"/>
  <c r="M37" i="8"/>
  <c r="D37" i="8"/>
  <c r="I37" i="8" s="1"/>
  <c r="U36" i="8"/>
  <c r="L36" i="8"/>
  <c r="D36" i="8" s="1"/>
  <c r="K36" i="8"/>
  <c r="H36" i="8"/>
  <c r="F36" i="8"/>
  <c r="E36" i="8"/>
  <c r="I35" i="8"/>
  <c r="G35" i="8"/>
  <c r="E35" i="8"/>
  <c r="C33" i="8"/>
  <c r="C32" i="8"/>
  <c r="A32" i="8"/>
  <c r="I31" i="8"/>
  <c r="J31" i="8" s="1"/>
  <c r="H30" i="8"/>
  <c r="D30" i="8"/>
  <c r="I30" i="8" s="1"/>
  <c r="J30" i="8" s="1"/>
  <c r="C30" i="8"/>
  <c r="E30" i="8" s="1"/>
  <c r="H29" i="8"/>
  <c r="I29" i="8" s="1"/>
  <c r="J29" i="8" s="1"/>
  <c r="D29" i="8"/>
  <c r="C29" i="8"/>
  <c r="E29" i="8" s="1"/>
  <c r="H28" i="8"/>
  <c r="D28" i="8"/>
  <c r="C28" i="8"/>
  <c r="F28" i="8" s="1"/>
  <c r="G28" i="8" s="1"/>
  <c r="F27" i="8"/>
  <c r="G27" i="8" s="1"/>
  <c r="C26" i="8"/>
  <c r="K19" i="8"/>
  <c r="K18" i="8"/>
  <c r="K17" i="8"/>
  <c r="A17" i="8"/>
  <c r="K16" i="8"/>
  <c r="A16" i="8"/>
  <c r="K15" i="8"/>
  <c r="A14" i="8"/>
  <c r="A13" i="8"/>
  <c r="J4" i="8"/>
  <c r="J3" i="8"/>
  <c r="C2" i="8"/>
  <c r="A43" i="5"/>
  <c r="C43" i="5" s="1"/>
  <c r="F28" i="5"/>
  <c r="C32" i="5"/>
  <c r="J39" i="8" l="1"/>
  <c r="I28" i="8"/>
  <c r="I38" i="8"/>
  <c r="J38" i="8"/>
  <c r="I32" i="8"/>
  <c r="I13" i="8" s="1"/>
  <c r="J28" i="8"/>
  <c r="J42" i="8"/>
  <c r="J27" i="8"/>
  <c r="J32" i="8" s="1"/>
  <c r="J38" i="5"/>
  <c r="J35" i="5"/>
  <c r="I33" i="5"/>
  <c r="G33" i="5"/>
  <c r="J33" i="5" s="1"/>
  <c r="I34" i="5"/>
  <c r="G34" i="5"/>
  <c r="J34" i="5" s="1"/>
  <c r="I40" i="8"/>
  <c r="G28" i="5"/>
  <c r="G32" i="8"/>
  <c r="G13" i="8" s="1"/>
  <c r="J41" i="8"/>
  <c r="G36" i="8"/>
  <c r="I36" i="8"/>
  <c r="I45" i="8" s="1"/>
  <c r="I14" i="8" s="1"/>
  <c r="J35" i="8"/>
  <c r="E28" i="8"/>
  <c r="O44" i="8"/>
  <c r="P44" i="8" s="1"/>
  <c r="G40" i="8"/>
  <c r="G37" i="8"/>
  <c r="J37" i="8" s="1"/>
  <c r="I30" i="5"/>
  <c r="J30" i="5" s="1"/>
  <c r="I28" i="5"/>
  <c r="I43" i="5"/>
  <c r="C26" i="5"/>
  <c r="I21" i="8" l="1"/>
  <c r="I24" i="8" s="1"/>
  <c r="I12" i="4" s="1"/>
  <c r="J40" i="8"/>
  <c r="J28" i="5"/>
  <c r="J36" i="8"/>
  <c r="J13" i="8"/>
  <c r="G45" i="8"/>
  <c r="G14" i="8" s="1"/>
  <c r="J14" i="8" s="1"/>
  <c r="K14" i="8" s="1"/>
  <c r="G43" i="5"/>
  <c r="C3" i="4"/>
  <c r="C3" i="5" l="1"/>
  <c r="C3" i="8"/>
  <c r="J45" i="8"/>
  <c r="L45" i="8" s="1"/>
  <c r="J43" i="5"/>
  <c r="G21" i="8"/>
  <c r="G24" i="8" s="1"/>
  <c r="G12" i="4" s="1"/>
  <c r="J21" i="8"/>
  <c r="J24" i="8" s="1"/>
  <c r="K13" i="8"/>
  <c r="C4" i="4"/>
  <c r="L24" i="8" l="1"/>
  <c r="J12" i="4"/>
  <c r="J4" i="5"/>
  <c r="A17" i="5" l="1"/>
  <c r="A16" i="5"/>
  <c r="H393" i="2"/>
  <c r="L374" i="2"/>
  <c r="L373" i="2"/>
  <c r="L372" i="2"/>
  <c r="L371" i="2"/>
  <c r="L370" i="2"/>
  <c r="L369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F331" i="2"/>
  <c r="F330" i="2"/>
  <c r="F439" i="2"/>
  <c r="F454" i="2"/>
  <c r="H454" i="2" s="1"/>
  <c r="F469" i="2"/>
  <c r="L469" i="2" s="1"/>
  <c r="F470" i="2"/>
  <c r="L470" i="2" s="1"/>
  <c r="F471" i="2"/>
  <c r="L471" i="2" s="1"/>
  <c r="F472" i="2"/>
  <c r="L472" i="2" s="1"/>
  <c r="F473" i="2"/>
  <c r="L473" i="2" s="1"/>
  <c r="F474" i="2"/>
  <c r="L474" i="2" s="1"/>
  <c r="F475" i="2"/>
  <c r="L475" i="2" s="1"/>
  <c r="F476" i="2"/>
  <c r="L476" i="2" s="1"/>
  <c r="F477" i="2"/>
  <c r="L477" i="2" s="1"/>
  <c r="F479" i="2"/>
  <c r="L479" i="2" s="1"/>
  <c r="F480" i="2"/>
  <c r="L480" i="2" s="1"/>
  <c r="F481" i="2"/>
  <c r="L481" i="2" s="1"/>
  <c r="F482" i="2"/>
  <c r="L482" i="2" s="1"/>
  <c r="F483" i="2"/>
  <c r="L483" i="2" s="1"/>
  <c r="F484" i="2"/>
  <c r="L484" i="2" s="1"/>
  <c r="L540" i="2"/>
  <c r="F542" i="2"/>
  <c r="F540" i="2" s="1"/>
  <c r="L544" i="2"/>
  <c r="F545" i="2"/>
  <c r="F544" i="2" s="1"/>
  <c r="AW327" i="2"/>
  <c r="AR327" i="2"/>
  <c r="AN327" i="2"/>
  <c r="AL327" i="2"/>
  <c r="W327" i="2"/>
  <c r="AX327" i="2"/>
  <c r="AY327" i="2"/>
  <c r="AO327" i="2"/>
  <c r="AK327" i="2"/>
  <c r="AE327" i="2"/>
  <c r="AF327" i="2"/>
  <c r="AI327" i="2"/>
  <c r="BD327" i="2"/>
  <c r="AM327" i="2"/>
  <c r="BB327" i="2"/>
  <c r="AT327" i="2"/>
  <c r="U327" i="2"/>
  <c r="AQ327" i="2"/>
  <c r="Z327" i="2"/>
  <c r="AJ327" i="2"/>
  <c r="AH327" i="2"/>
  <c r="BA327" i="2"/>
  <c r="AC327" i="2"/>
  <c r="AD327" i="2"/>
  <c r="V327" i="2"/>
  <c r="AU327" i="2"/>
  <c r="T327" i="2"/>
  <c r="BC327" i="2"/>
  <c r="AB327" i="2"/>
  <c r="AP327" i="2"/>
  <c r="AS327" i="2"/>
  <c r="AV327" i="2"/>
  <c r="X327" i="2"/>
  <c r="Y327" i="2"/>
  <c r="AZ327" i="2"/>
  <c r="AG327" i="2"/>
  <c r="AA327" i="2"/>
  <c r="N492" i="2" l="1"/>
  <c r="L492" i="2"/>
  <c r="H492" i="2"/>
  <c r="F492" i="2"/>
  <c r="A31" i="5"/>
  <c r="A14" i="5"/>
  <c r="A13" i="5"/>
  <c r="C2" i="5"/>
  <c r="H11" i="4"/>
  <c r="H31" i="4" s="1"/>
  <c r="K4" i="4"/>
  <c r="K3" i="4"/>
  <c r="C2" i="4"/>
  <c r="F671" i="2"/>
  <c r="F670" i="2"/>
  <c r="F669" i="2"/>
  <c r="F504" i="2"/>
  <c r="F503" i="2"/>
  <c r="F502" i="2"/>
  <c r="F501" i="2"/>
  <c r="F500" i="2"/>
  <c r="F499" i="2"/>
  <c r="F498" i="2"/>
  <c r="F497" i="2"/>
  <c r="F496" i="2"/>
  <c r="F491" i="2"/>
  <c r="F646" i="2"/>
  <c r="F647" i="2" s="1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C3" i="2"/>
  <c r="C2" i="2"/>
  <c r="G14" i="5" l="1"/>
  <c r="F27" i="5"/>
  <c r="G27" i="5" s="1"/>
  <c r="J27" i="5" s="1"/>
  <c r="K19" i="5"/>
  <c r="K18" i="5"/>
  <c r="C31" i="5"/>
  <c r="J3" i="5"/>
  <c r="C9" i="4"/>
  <c r="I13" i="5" l="1"/>
  <c r="G31" i="5"/>
  <c r="G13" i="5" s="1"/>
  <c r="J31" i="5" l="1"/>
  <c r="J13" i="5"/>
  <c r="I14" i="5"/>
  <c r="I21" i="5" s="1"/>
  <c r="J14" i="5" l="1"/>
  <c r="K14" i="5" s="1"/>
  <c r="I24" i="5"/>
  <c r="I11" i="4" s="1"/>
  <c r="I31" i="4" s="1"/>
  <c r="J8" i="3" s="1"/>
  <c r="G21" i="5"/>
  <c r="G24" i="5" s="1"/>
  <c r="G11" i="4" s="1"/>
  <c r="G31" i="4" s="1"/>
  <c r="H8" i="3" s="1"/>
  <c r="K15" i="5"/>
  <c r="K16" i="5"/>
  <c r="K17" i="5"/>
  <c r="J21" i="5" l="1"/>
  <c r="J24" i="5" s="1"/>
  <c r="L24" i="5" s="1"/>
  <c r="K8" i="3"/>
  <c r="K13" i="5"/>
  <c r="J28" i="3"/>
  <c r="H28" i="3"/>
  <c r="J11" i="4" l="1"/>
  <c r="J31" i="4" s="1"/>
  <c r="K28" i="3"/>
  <c r="K29" i="3" s="1"/>
  <c r="K30" i="3" l="1"/>
  <c r="K31" i="3" l="1"/>
  <c r="K32" i="3" s="1"/>
  <c r="X31" i="2"/>
  <c r="AE85" i="2"/>
  <c r="AA69" i="2"/>
  <c r="AM281" i="2"/>
  <c r="AE382" i="2"/>
  <c r="AR72" i="2"/>
  <c r="AX207" i="2"/>
  <c r="AW168" i="2"/>
  <c r="AU46" i="2"/>
  <c r="BD16" i="2"/>
  <c r="AX135" i="2"/>
  <c r="AJ53" i="2"/>
  <c r="AQ64" i="2"/>
  <c r="BD42" i="2"/>
  <c r="BA270" i="2"/>
  <c r="AE147" i="2"/>
  <c r="AU29" i="2"/>
  <c r="AZ30" i="2"/>
  <c r="AN247" i="2"/>
  <c r="AN199" i="2"/>
  <c r="AG330" i="2"/>
  <c r="AB169" i="2"/>
  <c r="AU322" i="2"/>
  <c r="AU48" i="2"/>
  <c r="AN94" i="2"/>
  <c r="AX142" i="2"/>
  <c r="AC62" i="2"/>
  <c r="AM320" i="2"/>
  <c r="AJ34" i="2"/>
  <c r="AY118" i="2"/>
  <c r="X26" i="2"/>
  <c r="AK270" i="2"/>
  <c r="AM123" i="2"/>
  <c r="AY55" i="2"/>
  <c r="AG131" i="2"/>
  <c r="AQ194" i="2"/>
  <c r="Z401" i="2"/>
  <c r="AI178" i="2"/>
  <c r="AZ85" i="2"/>
  <c r="AT76" i="2"/>
  <c r="AF476" i="2"/>
  <c r="AH267" i="2"/>
  <c r="AE28" i="2"/>
  <c r="BB543" i="2"/>
  <c r="AQ22" i="2"/>
  <c r="BB16" i="2"/>
  <c r="AF156" i="2"/>
  <c r="AV211" i="2"/>
  <c r="X322" i="2"/>
  <c r="AF248" i="2"/>
  <c r="AE290" i="2"/>
  <c r="AW49" i="2"/>
  <c r="AF85" i="2"/>
  <c r="BD407" i="2"/>
  <c r="AQ48" i="2"/>
  <c r="AO102" i="2"/>
  <c r="AU223" i="2"/>
  <c r="AE101" i="2"/>
  <c r="AS226" i="2"/>
  <c r="AG245" i="2"/>
  <c r="AC11" i="2"/>
  <c r="AL26" i="2"/>
  <c r="AO82" i="2"/>
  <c r="AP299" i="2"/>
  <c r="AJ38" i="2"/>
  <c r="AX98" i="2"/>
  <c r="W43" i="2"/>
  <c r="AK72" i="2"/>
  <c r="W123" i="2"/>
  <c r="BB144" i="2"/>
  <c r="AS67" i="2"/>
  <c r="AN203" i="2"/>
  <c r="AF307" i="2"/>
  <c r="AP192" i="2"/>
  <c r="AX101" i="2"/>
  <c r="AK39" i="2"/>
  <c r="AY114" i="2"/>
  <c r="BA125" i="2"/>
  <c r="AM304" i="2"/>
  <c r="AN202" i="2"/>
  <c r="AY304" i="2"/>
  <c r="AS17" i="2"/>
  <c r="AP156" i="2"/>
  <c r="AT56" i="2"/>
  <c r="AZ89" i="2"/>
  <c r="BC621" i="2"/>
  <c r="AO54" i="2"/>
  <c r="BA95" i="2"/>
  <c r="AY651" i="2"/>
  <c r="AL101" i="2"/>
  <c r="BA93" i="2"/>
  <c r="AB93" i="2"/>
  <c r="AG231" i="2"/>
  <c r="AB255" i="2"/>
  <c r="AQ416" i="2"/>
  <c r="AB130" i="2"/>
  <c r="AI376" i="2"/>
  <c r="AQ134" i="2"/>
  <c r="BA136" i="2"/>
  <c r="AU14" i="2"/>
  <c r="AK242" i="2"/>
  <c r="Z25" i="2"/>
  <c r="U573" i="2"/>
  <c r="AW52" i="2"/>
  <c r="AG431" i="2"/>
  <c r="AZ50" i="2"/>
  <c r="AX102" i="2"/>
  <c r="AR70" i="2"/>
  <c r="AE13" i="2"/>
  <c r="AH124" i="2"/>
  <c r="W607" i="2"/>
  <c r="AG123" i="2"/>
  <c r="AV209" i="2"/>
  <c r="AB39" i="2"/>
  <c r="AP22" i="2"/>
  <c r="Z508" i="2"/>
  <c r="AO129" i="2"/>
  <c r="BD547" i="2"/>
  <c r="BA84" i="2"/>
  <c r="AM116" i="2"/>
  <c r="AN372" i="2"/>
  <c r="AP81" i="2"/>
  <c r="BA68" i="2"/>
  <c r="BC403" i="2"/>
  <c r="AW187" i="2"/>
  <c r="AD133" i="2"/>
  <c r="AW119" i="2"/>
  <c r="AI34" i="2"/>
  <c r="AS78" i="2"/>
  <c r="W48" i="2"/>
  <c r="BC283" i="2"/>
  <c r="AY177" i="2"/>
  <c r="AS95" i="2"/>
  <c r="AE40" i="2"/>
  <c r="AQ29" i="2"/>
  <c r="AK192" i="2"/>
  <c r="Y82" i="2"/>
  <c r="AM113" i="2"/>
  <c r="X157" i="2"/>
  <c r="AA29" i="2"/>
  <c r="AY189" i="2"/>
  <c r="AW270" i="2"/>
  <c r="AD20" i="2"/>
  <c r="AW406" i="2"/>
  <c r="X80" i="2"/>
  <c r="AS186" i="2"/>
  <c r="AZ16" i="2"/>
  <c r="BC51" i="2"/>
  <c r="AF124" i="2"/>
  <c r="BD97" i="2"/>
  <c r="AK224" i="2"/>
  <c r="T56" i="2"/>
  <c r="AT175" i="2"/>
  <c r="AT191" i="2"/>
  <c r="Z113" i="2"/>
  <c r="BB53" i="2"/>
  <c r="AZ116" i="2"/>
  <c r="AE16" i="2"/>
  <c r="AZ171" i="2"/>
  <c r="AQ296" i="2"/>
  <c r="AM97" i="2"/>
  <c r="AJ303" i="2"/>
  <c r="AG66" i="2"/>
  <c r="BB54" i="2"/>
  <c r="W219" i="2"/>
  <c r="AV175" i="2"/>
  <c r="AI167" i="2"/>
  <c r="AA256" i="2"/>
  <c r="AA8" i="2"/>
  <c r="AK93" i="2"/>
  <c r="AT22" i="2"/>
  <c r="AM150" i="2"/>
  <c r="BC178" i="2"/>
  <c r="BC78" i="2"/>
  <c r="AD188" i="2"/>
  <c r="BB470" i="2"/>
  <c r="BB32" i="2"/>
  <c r="BC22" i="2"/>
  <c r="BD368" i="2"/>
  <c r="AB202" i="2"/>
  <c r="AX262" i="2"/>
  <c r="AZ49" i="2"/>
  <c r="AE62" i="2"/>
  <c r="AX640" i="2"/>
  <c r="AK15" i="2"/>
  <c r="X315" i="2"/>
  <c r="AD305" i="2"/>
  <c r="AB9" i="2"/>
  <c r="AO182" i="2"/>
  <c r="AK116" i="2"/>
  <c r="AQ72" i="2"/>
  <c r="AN116" i="2"/>
  <c r="AO288" i="2"/>
  <c r="AC46" i="2"/>
  <c r="AX427" i="2"/>
  <c r="BC136" i="2"/>
  <c r="AO90" i="2"/>
  <c r="AF143" i="2"/>
  <c r="AZ77" i="2"/>
  <c r="AR22" i="2"/>
  <c r="AQ23" i="2"/>
  <c r="Y269" i="2"/>
  <c r="AS383" i="2"/>
  <c r="X376" i="2"/>
  <c r="AW67" i="2"/>
  <c r="AG238" i="2"/>
  <c r="AY234" i="2"/>
  <c r="AM30" i="2"/>
  <c r="AQ168" i="2"/>
  <c r="AH159" i="2"/>
  <c r="BC57" i="2"/>
  <c r="AG64" i="2"/>
  <c r="AK11" i="2"/>
  <c r="BB152" i="2"/>
  <c r="AT247" i="2"/>
  <c r="Y169" i="2"/>
  <c r="AG76" i="2"/>
  <c r="BB419" i="2"/>
  <c r="AJ18" i="2"/>
  <c r="Z287" i="2"/>
  <c r="AJ13" i="2"/>
  <c r="AE185" i="2"/>
  <c r="BA9" i="2"/>
  <c r="AL135" i="2"/>
  <c r="AN492" i="2"/>
  <c r="Y13" i="2"/>
  <c r="AS139" i="2"/>
  <c r="Y146" i="2"/>
  <c r="AF15" i="2"/>
  <c r="AJ39" i="2"/>
  <c r="U26" i="2"/>
  <c r="X268" i="2"/>
  <c r="AO114" i="2"/>
  <c r="AF200" i="2"/>
  <c r="AN49" i="2"/>
  <c r="AL181" i="2"/>
  <c r="AD669" i="2"/>
  <c r="AY294" i="2"/>
  <c r="AN95" i="2"/>
  <c r="BB367" i="2"/>
  <c r="AE169" i="2"/>
  <c r="AG239" i="2"/>
  <c r="X150" i="2"/>
  <c r="AB154" i="2"/>
  <c r="AG115" i="2"/>
  <c r="V269" i="2"/>
  <c r="AY124" i="2"/>
  <c r="AB48" i="2"/>
  <c r="AN86" i="2"/>
  <c r="AX58" i="2"/>
  <c r="BB77" i="2"/>
  <c r="AK183" i="2"/>
  <c r="AO31" i="2"/>
  <c r="AJ334" i="2"/>
  <c r="AM128" i="2"/>
  <c r="BA659" i="2"/>
  <c r="X297" i="2"/>
  <c r="AP149" i="2"/>
  <c r="AN74" i="2"/>
  <c r="AR122" i="2"/>
  <c r="AK304" i="2"/>
  <c r="AV536" i="2"/>
  <c r="AJ9" i="2"/>
  <c r="AH10" i="2"/>
  <c r="AU337" i="2"/>
  <c r="AU221" i="2"/>
  <c r="AN90" i="2"/>
  <c r="AV279" i="2"/>
  <c r="AO132" i="2"/>
  <c r="AU66" i="2"/>
  <c r="AB76" i="2"/>
  <c r="AA23" i="2"/>
  <c r="AQ85" i="2"/>
  <c r="AP167" i="2"/>
  <c r="AY94" i="2"/>
  <c r="W134" i="2"/>
  <c r="AN664" i="2"/>
  <c r="AD379" i="2"/>
  <c r="AH81" i="2"/>
  <c r="AO291" i="2"/>
  <c r="AD511" i="2"/>
  <c r="AK162" i="2"/>
  <c r="AP113" i="2"/>
  <c r="BB226" i="2"/>
  <c r="AI129" i="2"/>
  <c r="BC135" i="2"/>
  <c r="AG229" i="2"/>
  <c r="AX628" i="2"/>
  <c r="AM534" i="2"/>
  <c r="AE88" i="2"/>
  <c r="Y436" i="2"/>
  <c r="AZ94" i="2"/>
  <c r="BD374" i="2"/>
  <c r="AY99" i="2"/>
  <c r="AW143" i="2"/>
  <c r="AO144" i="2"/>
  <c r="AG12" i="2"/>
  <c r="AB112" i="2"/>
  <c r="Z39" i="2"/>
  <c r="Z78" i="2"/>
  <c r="X224" i="2"/>
  <c r="AX57" i="2"/>
  <c r="AZ257" i="2"/>
  <c r="AA60" i="2"/>
  <c r="AD97" i="2"/>
  <c r="AG314" i="2"/>
  <c r="AN57" i="2"/>
  <c r="Z165" i="2"/>
  <c r="BA308" i="2"/>
  <c r="AH216" i="2"/>
  <c r="BB30" i="2"/>
  <c r="Y27" i="2"/>
  <c r="AQ262" i="2"/>
  <c r="AO436" i="2"/>
  <c r="AD130" i="2"/>
  <c r="X34" i="2"/>
  <c r="AS290" i="2"/>
  <c r="AZ48" i="2"/>
  <c r="AW267" i="2"/>
  <c r="Y150" i="2"/>
  <c r="AB71" i="2"/>
  <c r="AZ170" i="2"/>
  <c r="AW296" i="2"/>
  <c r="AE108" i="2"/>
  <c r="AH334" i="2"/>
  <c r="AP256" i="2"/>
  <c r="AS252" i="2"/>
  <c r="AZ174" i="2"/>
  <c r="AM107" i="2"/>
  <c r="AP355" i="2"/>
  <c r="AV147" i="2"/>
  <c r="AN179" i="2"/>
  <c r="AV61" i="2"/>
  <c r="BC10" i="2"/>
  <c r="AZ231" i="2"/>
  <c r="AP101" i="2"/>
  <c r="AO339" i="2"/>
  <c r="AP253" i="2"/>
  <c r="BB92" i="2"/>
  <c r="AE115" i="2"/>
  <c r="Y42" i="2"/>
  <c r="AZ161" i="2"/>
  <c r="AY422" i="2"/>
  <c r="AO41" i="2"/>
  <c r="AH53" i="2"/>
  <c r="AQ15" i="2"/>
  <c r="AF83" i="2"/>
  <c r="Y114" i="2"/>
  <c r="BB59" i="2"/>
  <c r="AQ79" i="2"/>
  <c r="W128" i="2"/>
  <c r="AF96" i="2"/>
  <c r="AM211" i="2"/>
  <c r="AL267" i="2"/>
  <c r="AL122" i="2"/>
  <c r="AU109" i="2"/>
  <c r="BB202" i="2"/>
  <c r="AF380" i="2"/>
  <c r="AP54" i="2"/>
  <c r="AM256" i="2"/>
  <c r="AY263" i="2"/>
  <c r="AS111" i="2"/>
  <c r="AC330" i="2"/>
  <c r="AU396" i="2"/>
  <c r="AR57" i="2"/>
  <c r="Y586" i="2"/>
  <c r="AH60" i="2"/>
  <c r="AT254" i="2"/>
  <c r="AR197" i="2"/>
  <c r="AC89" i="2"/>
  <c r="AU266" i="2"/>
  <c r="W139" i="2"/>
  <c r="T257" i="2"/>
  <c r="Z59" i="2"/>
  <c r="X139" i="2"/>
  <c r="AM472" i="2"/>
  <c r="AI211" i="2"/>
  <c r="AG68" i="2"/>
  <c r="AW83" i="2"/>
  <c r="AN135" i="2"/>
  <c r="BA54" i="2"/>
  <c r="BB14" i="2"/>
  <c r="AD267" i="2"/>
  <c r="AE205" i="2"/>
  <c r="AB27" i="2"/>
  <c r="AQ167" i="2"/>
  <c r="AN30" i="2"/>
  <c r="Z495" i="2"/>
  <c r="AF187" i="2"/>
  <c r="AL254" i="2"/>
  <c r="AC33" i="2"/>
  <c r="AT222" i="2"/>
  <c r="Z351" i="2"/>
  <c r="BA403" i="2"/>
  <c r="AI359" i="2"/>
  <c r="AR39" i="2"/>
  <c r="AV15" i="2"/>
  <c r="BD51" i="2"/>
  <c r="AN105" i="2"/>
  <c r="Y255" i="2"/>
  <c r="AD194" i="2"/>
  <c r="AZ38" i="2"/>
  <c r="BA219" i="2"/>
  <c r="AP230" i="2"/>
  <c r="AQ105" i="2"/>
  <c r="AS48" i="2"/>
  <c r="Y32" i="2"/>
  <c r="AP97" i="2"/>
  <c r="X524" i="2"/>
  <c r="AL259" i="2"/>
  <c r="AR82" i="2"/>
  <c r="AD53" i="2"/>
  <c r="BA235" i="2"/>
  <c r="AL46" i="2"/>
  <c r="AT122" i="2"/>
  <c r="AF105" i="2"/>
  <c r="AW156" i="2"/>
  <c r="AA62" i="2"/>
  <c r="AP96" i="2"/>
  <c r="AQ96" i="2"/>
  <c r="AJ170" i="2"/>
  <c r="AE57" i="2"/>
  <c r="AQ277" i="2"/>
  <c r="AX53" i="2"/>
  <c r="Z15" i="2"/>
  <c r="AX82" i="2"/>
  <c r="W150" i="2"/>
  <c r="AW206" i="2"/>
  <c r="AZ277" i="2"/>
  <c r="AG45" i="2"/>
  <c r="AX56" i="2"/>
  <c r="AT252" i="2"/>
  <c r="Y45" i="2"/>
  <c r="AV14" i="2"/>
  <c r="Y35" i="2"/>
  <c r="AN107" i="2"/>
  <c r="AV384" i="2"/>
  <c r="AH189" i="2"/>
  <c r="AI95" i="2"/>
  <c r="AV276" i="2"/>
  <c r="X246" i="2"/>
  <c r="AP348" i="2"/>
  <c r="AL63" i="2"/>
  <c r="AS129" i="2"/>
  <c r="AX70" i="2"/>
  <c r="BA268" i="2"/>
  <c r="AM277" i="2"/>
  <c r="AK66" i="2"/>
  <c r="W83" i="2"/>
  <c r="AY65" i="2"/>
  <c r="AQ55" i="2"/>
  <c r="AO92" i="2"/>
  <c r="AB147" i="2"/>
  <c r="AK154" i="2"/>
  <c r="BB191" i="2"/>
  <c r="AV65" i="2"/>
  <c r="X697" i="2"/>
  <c r="AH178" i="2"/>
  <c r="AI241" i="2"/>
  <c r="AO305" i="2"/>
  <c r="AZ175" i="2"/>
  <c r="AZ241" i="2"/>
  <c r="AO225" i="2"/>
  <c r="AX12" i="2"/>
  <c r="AA46" i="2"/>
  <c r="AZ155" i="2"/>
  <c r="Y31" i="2"/>
  <c r="AL238" i="2"/>
  <c r="AY147" i="2"/>
  <c r="W301" i="2"/>
  <c r="AK103" i="2"/>
  <c r="BA79" i="2"/>
  <c r="AY97" i="2"/>
  <c r="X60" i="2"/>
  <c r="AO65" i="2"/>
  <c r="AL288" i="2"/>
  <c r="T496" i="2"/>
  <c r="AV176" i="2"/>
  <c r="AD534" i="2"/>
  <c r="AK98" i="2"/>
  <c r="AM124" i="2"/>
  <c r="AU117" i="2"/>
  <c r="AU119" i="2"/>
  <c r="AD204" i="2"/>
  <c r="W154" i="2"/>
  <c r="AL54" i="2"/>
  <c r="AP173" i="2"/>
  <c r="AA289" i="2"/>
  <c r="AD263" i="2"/>
  <c r="AQ264" i="2"/>
  <c r="AL388" i="2"/>
  <c r="AX312" i="2"/>
  <c r="AV73" i="2"/>
  <c r="AP68" i="2"/>
  <c r="BC63" i="2"/>
  <c r="AL136" i="2"/>
  <c r="AI48" i="2"/>
  <c r="AJ150" i="2"/>
  <c r="AW453" i="2"/>
  <c r="Y22" i="2"/>
  <c r="BC346" i="2"/>
  <c r="BB62" i="2"/>
  <c r="AZ180" i="2"/>
  <c r="AZ264" i="2"/>
  <c r="X76" i="2"/>
  <c r="AV34" i="2"/>
  <c r="AA153" i="2"/>
  <c r="AV115" i="2"/>
  <c r="AN87" i="2"/>
  <c r="AM135" i="2"/>
  <c r="AM164" i="2"/>
  <c r="AZ13" i="2"/>
  <c r="AW196" i="2"/>
  <c r="AS33" i="2"/>
  <c r="BD63" i="2"/>
  <c r="AC124" i="2"/>
  <c r="AI133" i="2"/>
  <c r="AO208" i="2"/>
  <c r="AA74" i="2"/>
  <c r="AJ237" i="2"/>
  <c r="AP196" i="2"/>
  <c r="X332" i="2"/>
  <c r="Y241" i="2"/>
  <c r="AO94" i="2"/>
  <c r="AU100" i="2"/>
  <c r="AE343" i="2"/>
  <c r="AP174" i="2"/>
  <c r="BA24" i="2"/>
  <c r="AU246" i="2"/>
  <c r="AZ100" i="2"/>
  <c r="AX467" i="2"/>
  <c r="AJ445" i="2"/>
  <c r="W240" i="2"/>
  <c r="AL83" i="2"/>
  <c r="AC52" i="2"/>
  <c r="Z379" i="2"/>
  <c r="BD134" i="2"/>
  <c r="AA67" i="2"/>
  <c r="AJ392" i="2"/>
  <c r="W57" i="2"/>
  <c r="AT344" i="2"/>
  <c r="AR73" i="2"/>
  <c r="AR47" i="2"/>
  <c r="Z672" i="2"/>
  <c r="X93" i="2"/>
  <c r="BC61" i="2"/>
  <c r="AA269" i="2"/>
  <c r="AR219" i="2"/>
  <c r="AA82" i="2"/>
  <c r="AO160" i="2"/>
  <c r="AN169" i="2"/>
  <c r="AE209" i="2"/>
  <c r="AG54" i="2"/>
  <c r="AB66" i="2"/>
  <c r="BA83" i="2"/>
  <c r="AL85" i="2"/>
  <c r="AS11" i="2"/>
  <c r="AK126" i="2"/>
  <c r="BB242" i="2"/>
  <c r="AQ8" i="2"/>
  <c r="BB189" i="2"/>
  <c r="AQ157" i="2"/>
  <c r="AI632" i="2"/>
  <c r="AE140" i="2"/>
  <c r="AR196" i="2"/>
  <c r="AG564" i="2"/>
  <c r="AN32" i="2"/>
  <c r="AX113" i="2"/>
  <c r="AB432" i="2"/>
  <c r="AB269" i="2"/>
  <c r="Z56" i="2"/>
  <c r="BB112" i="2"/>
  <c r="Y324" i="2"/>
  <c r="AX191" i="2"/>
  <c r="AZ211" i="2"/>
  <c r="W80" i="2"/>
  <c r="AO59" i="2"/>
  <c r="AN297" i="2"/>
  <c r="AU30" i="2"/>
  <c r="AB119" i="2"/>
  <c r="Z635" i="2"/>
  <c r="AN177" i="2"/>
  <c r="AB173" i="2"/>
  <c r="AB148" i="2"/>
  <c r="AH247" i="2"/>
  <c r="AU78" i="2"/>
  <c r="AS18" i="2"/>
  <c r="AA201" i="2"/>
  <c r="AW75" i="2"/>
  <c r="BA28" i="2"/>
  <c r="U571" i="2"/>
  <c r="AG215" i="2"/>
  <c r="AM149" i="2"/>
  <c r="AU201" i="2"/>
  <c r="AN320" i="2"/>
  <c r="AM313" i="2"/>
  <c r="AH237" i="2"/>
  <c r="AT209" i="2"/>
  <c r="AI58" i="2"/>
  <c r="AK67" i="2"/>
  <c r="Z65" i="2"/>
  <c r="AD41" i="2"/>
  <c r="AO171" i="2"/>
  <c r="AR48" i="2"/>
  <c r="AA136" i="2"/>
  <c r="BC520" i="2"/>
  <c r="AJ47" i="2"/>
  <c r="AU67" i="2"/>
  <c r="AT94" i="2"/>
  <c r="BC333" i="2"/>
  <c r="AZ137" i="2"/>
  <c r="AP162" i="2"/>
  <c r="AZ314" i="2"/>
  <c r="AJ52" i="2"/>
  <c r="AT494" i="2"/>
  <c r="AH248" i="2"/>
  <c r="S368" i="2"/>
  <c r="AG80" i="2"/>
  <c r="BB326" i="2"/>
  <c r="AQ38" i="2"/>
  <c r="AC129" i="2"/>
  <c r="AU83" i="2"/>
  <c r="AN25" i="2"/>
  <c r="BD76" i="2"/>
  <c r="AX119" i="2"/>
  <c r="Y121" i="2"/>
  <c r="AT114" i="2"/>
  <c r="AA63" i="2"/>
  <c r="AK283" i="2"/>
  <c r="AB43" i="2"/>
  <c r="BC276" i="2"/>
  <c r="AG73" i="2"/>
  <c r="AQ290" i="2"/>
  <c r="X19" i="2"/>
  <c r="Y20" i="2"/>
  <c r="W447" i="2"/>
  <c r="BA65" i="2"/>
  <c r="AL673" i="2"/>
  <c r="Z152" i="2"/>
  <c r="BC21" i="2"/>
  <c r="AX439" i="2"/>
  <c r="AW167" i="2"/>
  <c r="AJ27" i="2"/>
  <c r="AP323" i="2"/>
  <c r="AZ189" i="2"/>
  <c r="AI290" i="2"/>
  <c r="AL129" i="2"/>
  <c r="AO172" i="2"/>
  <c r="W112" i="2"/>
  <c r="AS80" i="2"/>
  <c r="AC56" i="2"/>
  <c r="AH182" i="2"/>
  <c r="Y102" i="2"/>
  <c r="W172" i="2"/>
  <c r="BB223" i="2"/>
  <c r="AG422" i="2"/>
  <c r="BD24" i="2"/>
  <c r="AV311" i="2"/>
  <c r="AG309" i="2"/>
  <c r="AA20" i="2"/>
  <c r="AU286" i="2"/>
  <c r="AI358" i="2"/>
  <c r="X111" i="2"/>
  <c r="AP130" i="2"/>
  <c r="AE236" i="2"/>
  <c r="AE254" i="2"/>
  <c r="AR601" i="2"/>
  <c r="Y70" i="2"/>
  <c r="BD11" i="2"/>
  <c r="AO272" i="2"/>
  <c r="W34" i="2"/>
  <c r="AK285" i="2"/>
  <c r="AJ282" i="2"/>
  <c r="AB121" i="2"/>
  <c r="X394" i="2"/>
  <c r="AJ66" i="2"/>
  <c r="AI416" i="2"/>
  <c r="X44" i="2"/>
  <c r="AX460" i="2"/>
  <c r="AF415" i="2"/>
  <c r="X83" i="2"/>
  <c r="BD91" i="2"/>
  <c r="AY154" i="2"/>
  <c r="AN125" i="2"/>
  <c r="AS63" i="2"/>
  <c r="BC270" i="2"/>
  <c r="AU60" i="2"/>
  <c r="AK115" i="2"/>
  <c r="AT92" i="2"/>
  <c r="BA103" i="2"/>
  <c r="AL217" i="2"/>
  <c r="BC236" i="2"/>
  <c r="BB106" i="2"/>
  <c r="AZ398" i="2"/>
  <c r="AG32" i="2"/>
  <c r="AQ139" i="2"/>
  <c r="BB181" i="2"/>
  <c r="AC35" i="2"/>
  <c r="AJ324" i="2"/>
  <c r="AW55" i="2"/>
  <c r="AN81" i="2"/>
  <c r="AX67" i="2"/>
  <c r="AE24" i="2"/>
  <c r="AU308" i="2"/>
  <c r="AI196" i="2"/>
  <c r="AF13" i="2"/>
  <c r="AG56" i="2"/>
  <c r="BB52" i="2"/>
  <c r="AV24" i="2"/>
  <c r="AA115" i="2"/>
  <c r="AW280" i="2"/>
  <c r="AT102" i="2"/>
  <c r="AE83" i="2"/>
  <c r="AG161" i="2"/>
  <c r="AY47" i="2"/>
  <c r="AU189" i="2"/>
  <c r="BA138" i="2"/>
  <c r="AR76" i="2"/>
  <c r="AV600" i="2"/>
  <c r="BA140" i="2"/>
  <c r="AD368" i="2"/>
  <c r="AF51" i="2"/>
  <c r="AA183" i="2"/>
  <c r="AL19" i="2"/>
  <c r="AU88" i="2"/>
  <c r="AA152" i="2"/>
  <c r="BA164" i="2"/>
  <c r="AV42" i="2"/>
  <c r="Y399" i="2"/>
  <c r="AE134" i="2"/>
  <c r="W271" i="2"/>
  <c r="U374" i="2"/>
  <c r="AG438" i="2"/>
  <c r="AR20" i="2"/>
  <c r="AH75" i="2"/>
  <c r="BA326" i="2"/>
  <c r="AQ272" i="2"/>
  <c r="AE44" i="2"/>
  <c r="BC9" i="2"/>
  <c r="AR434" i="2"/>
  <c r="BB155" i="2"/>
  <c r="AK123" i="2"/>
  <c r="AB525" i="2"/>
  <c r="AG365" i="2"/>
  <c r="AD47" i="2"/>
  <c r="BC259" i="2"/>
  <c r="AI227" i="2"/>
  <c r="BD14" i="2"/>
  <c r="AJ42" i="2"/>
  <c r="AR27" i="2"/>
  <c r="AH64" i="2"/>
  <c r="AI121" i="2"/>
  <c r="Y90" i="2"/>
  <c r="AT273" i="2"/>
  <c r="AF189" i="2"/>
  <c r="AR672" i="2"/>
  <c r="AX214" i="2"/>
  <c r="AP19" i="2"/>
  <c r="AY41" i="2"/>
  <c r="AL121" i="2"/>
  <c r="BC56" i="2"/>
  <c r="AS243" i="2"/>
  <c r="BD152" i="2"/>
  <c r="AQ282" i="2"/>
  <c r="Z94" i="2"/>
  <c r="AE189" i="2"/>
  <c r="AI113" i="2"/>
  <c r="W65" i="2"/>
  <c r="AE19" i="2"/>
  <c r="S505" i="2"/>
  <c r="AJ249" i="2"/>
  <c r="AA444" i="2"/>
  <c r="BC148" i="2"/>
  <c r="AA76" i="2"/>
  <c r="AI115" i="2"/>
  <c r="AS213" i="2"/>
  <c r="AA90" i="2"/>
  <c r="AQ90" i="2"/>
  <c r="AX350" i="2"/>
  <c r="AE224" i="2"/>
  <c r="AR136" i="2"/>
  <c r="AG174" i="2"/>
  <c r="BC201" i="2"/>
  <c r="AX127" i="2"/>
  <c r="AX72" i="2"/>
  <c r="AQ18" i="2"/>
  <c r="AJ17" i="2"/>
  <c r="U166" i="2"/>
  <c r="BA171" i="2"/>
  <c r="AY140" i="2"/>
  <c r="AE34" i="2"/>
  <c r="AO66" i="2"/>
  <c r="AT60" i="2"/>
  <c r="BC188" i="2"/>
  <c r="AO688" i="2"/>
  <c r="AI455" i="2"/>
  <c r="AU486" i="2"/>
  <c r="BB68" i="2"/>
  <c r="AE376" i="2"/>
  <c r="AJ91" i="2"/>
  <c r="AK383" i="2"/>
  <c r="BC82" i="2"/>
  <c r="AO640" i="2"/>
  <c r="AT16" i="2"/>
  <c r="AK424" i="2"/>
  <c r="AC348" i="2"/>
  <c r="AD361" i="2"/>
  <c r="AK32" i="2"/>
  <c r="U351" i="2"/>
  <c r="AH519" i="2"/>
  <c r="V106" i="2"/>
  <c r="AE174" i="2"/>
  <c r="AM308" i="2"/>
  <c r="BA212" i="2"/>
  <c r="BB173" i="2"/>
  <c r="W209" i="2"/>
  <c r="AU300" i="2"/>
  <c r="AB427" i="2"/>
  <c r="BD119" i="2"/>
  <c r="BD83" i="2"/>
  <c r="T202" i="2"/>
  <c r="AD235" i="2"/>
  <c r="AP197" i="2"/>
  <c r="BA119" i="2"/>
  <c r="AD91" i="2"/>
  <c r="AK12" i="2"/>
  <c r="BB310" i="2"/>
  <c r="AV522" i="2"/>
  <c r="AV136" i="2"/>
  <c r="AX230" i="2"/>
  <c r="AU428" i="2"/>
  <c r="AQ661" i="2"/>
  <c r="AH304" i="2"/>
  <c r="AX85" i="2"/>
  <c r="W311" i="2"/>
  <c r="W49" i="2"/>
  <c r="AP75" i="2"/>
  <c r="W177" i="2"/>
  <c r="AJ22" i="2"/>
  <c r="AF54" i="2"/>
  <c r="AH122" i="2"/>
  <c r="AQ255" i="2"/>
  <c r="AA150" i="2"/>
  <c r="Z80" i="2"/>
  <c r="AW566" i="2"/>
  <c r="BC18" i="2"/>
  <c r="AP194" i="2"/>
  <c r="BC175" i="2"/>
  <c r="AL192" i="2"/>
  <c r="AY197" i="2"/>
  <c r="W31" i="2"/>
  <c r="AS99" i="2"/>
  <c r="AL79" i="2"/>
  <c r="AK96" i="2"/>
  <c r="AL209" i="2"/>
  <c r="Z382" i="2"/>
  <c r="AR297" i="2"/>
  <c r="AT144" i="2"/>
  <c r="AE338" i="2"/>
  <c r="S335" i="2"/>
  <c r="AW259" i="2"/>
  <c r="AX61" i="2"/>
  <c r="AR372" i="2"/>
  <c r="AW51" i="2"/>
  <c r="AA335" i="2"/>
  <c r="AI17" i="2"/>
  <c r="AT84" i="2"/>
  <c r="X38" i="2"/>
  <c r="BC140" i="2"/>
  <c r="AS141" i="2"/>
  <c r="AH573" i="2"/>
  <c r="BA67" i="2"/>
  <c r="AL418" i="2"/>
  <c r="AL307" i="2"/>
  <c r="AW19" i="2"/>
  <c r="AH359" i="2"/>
  <c r="AM361" i="2"/>
  <c r="BC25" i="2"/>
  <c r="AT407" i="2"/>
  <c r="AS104" i="2"/>
  <c r="BD69" i="2"/>
  <c r="AY78" i="2"/>
  <c r="BD89" i="2"/>
  <c r="W77" i="2"/>
  <c r="AC555" i="2"/>
  <c r="AJ530" i="2"/>
  <c r="AJ144" i="2"/>
  <c r="BB75" i="2"/>
  <c r="AQ12" i="2"/>
  <c r="AI86" i="2"/>
  <c r="AL306" i="2"/>
  <c r="AE89" i="2"/>
  <c r="AX41" i="2"/>
  <c r="AM203" i="2"/>
  <c r="AP137" i="2"/>
  <c r="AL37" i="2"/>
  <c r="AK23" i="2"/>
  <c r="AA38" i="2"/>
  <c r="BD92" i="2"/>
  <c r="AW133" i="2"/>
  <c r="AD265" i="2"/>
  <c r="AE30" i="2"/>
  <c r="BC110" i="2"/>
  <c r="AS108" i="2"/>
  <c r="AK319" i="2"/>
  <c r="AI70" i="2"/>
  <c r="Y192" i="2"/>
  <c r="BA53" i="2"/>
  <c r="AZ446" i="2"/>
  <c r="AI214" i="2"/>
  <c r="BB76" i="2"/>
  <c r="W102" i="2"/>
  <c r="AM581" i="2"/>
  <c r="AX250" i="2"/>
  <c r="AD98" i="2"/>
  <c r="W82" i="2"/>
  <c r="AF79" i="2"/>
  <c r="AG244" i="2"/>
  <c r="AR192" i="2"/>
  <c r="Z104" i="2"/>
  <c r="AV372" i="2"/>
  <c r="AC176" i="2"/>
  <c r="AU235" i="2"/>
  <c r="AV281" i="2"/>
  <c r="BB9" i="2"/>
  <c r="AE15" i="2"/>
  <c r="BC278" i="2"/>
  <c r="AY441" i="2"/>
  <c r="AF30" i="2"/>
  <c r="AD322" i="2"/>
  <c r="AA336" i="2"/>
  <c r="AM383" i="2"/>
  <c r="AG116" i="2"/>
  <c r="X73" i="2"/>
  <c r="AR433" i="2"/>
  <c r="AN329" i="2"/>
  <c r="AF88" i="2"/>
  <c r="AG82" i="2"/>
  <c r="AI386" i="2"/>
  <c r="AK161" i="2"/>
  <c r="AC164" i="2"/>
  <c r="BD669" i="2"/>
  <c r="X368" i="2"/>
  <c r="BD60" i="2"/>
  <c r="AK254" i="2"/>
  <c r="AT169" i="2"/>
  <c r="X619" i="2"/>
  <c r="AF414" i="2"/>
  <c r="AL253" i="2"/>
  <c r="AS250" i="2"/>
  <c r="AK397" i="2"/>
  <c r="AI89" i="2"/>
  <c r="AS159" i="2"/>
  <c r="AJ224" i="2"/>
  <c r="AR147" i="2"/>
  <c r="AL48" i="2"/>
  <c r="AD596" i="2"/>
  <c r="AF37" i="2"/>
  <c r="AE130" i="2"/>
  <c r="AT197" i="2"/>
  <c r="AY22" i="2"/>
  <c r="AB402" i="2"/>
  <c r="AK17" i="2"/>
  <c r="Z129" i="2"/>
  <c r="AL34" i="2"/>
  <c r="BC42" i="2"/>
  <c r="AB304" i="2"/>
  <c r="AX15" i="2"/>
  <c r="AE246" i="2"/>
  <c r="AK217" i="2"/>
  <c r="AQ92" i="2"/>
  <c r="AG9" i="2"/>
  <c r="AJ106" i="2"/>
  <c r="AH275" i="2"/>
  <c r="AB191" i="2"/>
  <c r="AJ134" i="2"/>
  <c r="X22" i="2"/>
  <c r="S249" i="2"/>
  <c r="AS53" i="2"/>
  <c r="AU63" i="2"/>
  <c r="AX96" i="2"/>
  <c r="AB208" i="2"/>
  <c r="AF64" i="2"/>
  <c r="AV121" i="2"/>
  <c r="AX19" i="2"/>
  <c r="Z312" i="2"/>
  <c r="AU143" i="2"/>
  <c r="AK219" i="2"/>
  <c r="AI270" i="2"/>
  <c r="AG70" i="2"/>
  <c r="X163" i="2"/>
  <c r="AO195" i="2"/>
  <c r="AX33" i="2"/>
  <c r="AH33" i="2"/>
  <c r="AR189" i="2"/>
  <c r="W122" i="2"/>
  <c r="AV119" i="2"/>
  <c r="AQ175" i="2"/>
  <c r="AT443" i="2"/>
  <c r="AJ55" i="2"/>
  <c r="AJ19" i="2"/>
  <c r="AO238" i="2"/>
  <c r="AU35" i="2"/>
  <c r="BA239" i="2"/>
  <c r="AH74" i="2"/>
  <c r="AO193" i="2"/>
  <c r="AA16" i="2"/>
  <c r="AB26" i="2"/>
  <c r="AL15" i="2"/>
  <c r="AP38" i="2"/>
  <c r="AO56" i="2"/>
  <c r="AS47" i="2"/>
  <c r="Y65" i="2"/>
  <c r="AJ196" i="2"/>
  <c r="AH330" i="2"/>
  <c r="Y467" i="2"/>
  <c r="X63" i="2"/>
  <c r="AT34" i="2"/>
  <c r="AP361" i="2"/>
  <c r="AX181" i="2"/>
  <c r="AY71" i="2"/>
  <c r="AA30" i="2"/>
  <c r="Y315" i="2"/>
  <c r="BC370" i="2"/>
  <c r="BD74" i="2"/>
  <c r="U99" i="2"/>
  <c r="BD180" i="2"/>
  <c r="AY20" i="2"/>
  <c r="AQ155" i="2"/>
  <c r="S68" i="2"/>
  <c r="AV336" i="2"/>
  <c r="W539" i="2"/>
  <c r="AZ108" i="2"/>
  <c r="X29" i="2"/>
  <c r="W19" i="2"/>
  <c r="BB493" i="2"/>
  <c r="AD257" i="2"/>
  <c r="AU234" i="2"/>
  <c r="Z38" i="2"/>
  <c r="AC66" i="2"/>
  <c r="AL12" i="2"/>
  <c r="BB225" i="2"/>
  <c r="AA80" i="2"/>
  <c r="AD26" i="2"/>
  <c r="AW64" i="2"/>
  <c r="AB323" i="2"/>
  <c r="AK551" i="2"/>
  <c r="AL111" i="2"/>
  <c r="AF389" i="2"/>
  <c r="Y154" i="2"/>
  <c r="AS254" i="2"/>
  <c r="BB190" i="2"/>
  <c r="AU252" i="2"/>
  <c r="Z164" i="2"/>
  <c r="BA224" i="2"/>
  <c r="AL76" i="2"/>
  <c r="BB23" i="2"/>
  <c r="AP267" i="2"/>
  <c r="X53" i="2"/>
  <c r="AO18" i="2"/>
  <c r="Z68" i="2"/>
  <c r="AG448" i="2"/>
  <c r="AK48" i="2"/>
  <c r="AG26" i="2"/>
  <c r="X416" i="2"/>
  <c r="BB103" i="2"/>
  <c r="AZ331" i="2"/>
  <c r="AT9" i="2"/>
  <c r="AZ691" i="2"/>
  <c r="AC69" i="2"/>
  <c r="Z529" i="2"/>
  <c r="AX151" i="2"/>
  <c r="AN124" i="2"/>
  <c r="AG104" i="2"/>
  <c r="AR243" i="2"/>
  <c r="AE188" i="2"/>
  <c r="AV589" i="2"/>
  <c r="AT8" i="2"/>
  <c r="BA599" i="2"/>
  <c r="BA332" i="2"/>
  <c r="AP300" i="2"/>
  <c r="AR228" i="2"/>
  <c r="BC246" i="2"/>
  <c r="X12" i="2"/>
  <c r="AR179" i="2"/>
  <c r="AW73" i="2"/>
  <c r="BB458" i="2"/>
  <c r="AZ139" i="2"/>
  <c r="X167" i="2"/>
  <c r="AU561" i="2"/>
  <c r="BB25" i="2"/>
  <c r="AV183" i="2"/>
  <c r="AS594" i="2"/>
  <c r="Y219" i="2"/>
  <c r="AF110" i="2"/>
  <c r="AD96" i="2"/>
  <c r="BB440" i="2"/>
  <c r="AK53" i="2"/>
  <c r="X178" i="2"/>
  <c r="AY381" i="2"/>
  <c r="AJ56" i="2"/>
  <c r="BD222" i="2"/>
  <c r="AO290" i="2"/>
  <c r="X17" i="2"/>
  <c r="AG35" i="2"/>
  <c r="AJ67" i="2"/>
  <c r="Y262" i="2"/>
  <c r="AF367" i="2"/>
  <c r="AP34" i="2"/>
  <c r="AI52" i="2"/>
  <c r="Z338" i="2"/>
  <c r="AN148" i="2"/>
  <c r="W18" i="2"/>
  <c r="AX54" i="2"/>
  <c r="AK73" i="2"/>
  <c r="W350" i="2"/>
  <c r="BB201" i="2"/>
  <c r="AT682" i="2"/>
  <c r="BA137" i="2"/>
  <c r="AD655" i="2"/>
  <c r="AA474" i="2"/>
  <c r="BB37" i="2"/>
  <c r="Y34" i="2"/>
  <c r="AP78" i="2"/>
  <c r="AS30" i="2"/>
  <c r="BD22" i="2"/>
  <c r="X181" i="2"/>
  <c r="Z381" i="2"/>
  <c r="BD106" i="2"/>
  <c r="BD162" i="2"/>
  <c r="AJ25" i="2"/>
  <c r="AO406" i="2"/>
  <c r="AR202" i="2"/>
  <c r="Y167" i="2"/>
  <c r="AX252" i="2"/>
  <c r="U692" i="2"/>
  <c r="AN240" i="2"/>
  <c r="AW97" i="2"/>
  <c r="AK294" i="2"/>
  <c r="AK305" i="2"/>
  <c r="W47" i="2"/>
  <c r="AM15" i="2"/>
  <c r="AI40" i="2"/>
  <c r="AC649" i="2"/>
  <c r="AB47" i="2"/>
  <c r="BC17" i="2"/>
  <c r="AH425" i="2"/>
  <c r="AD220" i="2"/>
  <c r="AA127" i="2"/>
  <c r="AP193" i="2"/>
  <c r="AL242" i="2"/>
  <c r="AZ119" i="2"/>
  <c r="AL74" i="2"/>
  <c r="AE74" i="2"/>
  <c r="AI557" i="2"/>
  <c r="AM676" i="2"/>
  <c r="AH269" i="2"/>
  <c r="AS31" i="2"/>
  <c r="AN228" i="2"/>
  <c r="AJ111" i="2"/>
  <c r="W45" i="2"/>
  <c r="AB286" i="2"/>
  <c r="AM148" i="2"/>
  <c r="AN109" i="2"/>
  <c r="AO8" i="2"/>
  <c r="AA79" i="2"/>
  <c r="AV172" i="2"/>
  <c r="AS116" i="2"/>
  <c r="AI153" i="2"/>
  <c r="AX92" i="2"/>
  <c r="AG62" i="2"/>
  <c r="AB73" i="2"/>
  <c r="AA283" i="2"/>
  <c r="BB78" i="2"/>
  <c r="AW233" i="2"/>
  <c r="AU290" i="2"/>
  <c r="AJ148" i="2"/>
  <c r="AT232" i="2"/>
  <c r="AJ40" i="2"/>
  <c r="BC111" i="2"/>
  <c r="AY25" i="2"/>
  <c r="AE349" i="2"/>
  <c r="AX225" i="2"/>
  <c r="AC161" i="2"/>
  <c r="AO398" i="2"/>
  <c r="AG101" i="2"/>
  <c r="AO196" i="2"/>
  <c r="AZ463" i="2"/>
  <c r="Y345" i="2"/>
  <c r="AI589" i="2"/>
  <c r="Z363" i="2"/>
  <c r="AB490" i="2"/>
  <c r="AA180" i="2"/>
  <c r="AR284" i="2"/>
  <c r="AS231" i="2"/>
  <c r="AW526" i="2"/>
  <c r="AP24" i="2"/>
  <c r="AC467" i="2"/>
  <c r="AE41" i="2"/>
  <c r="AZ27" i="2"/>
  <c r="AG282" i="2"/>
  <c r="AE42" i="2"/>
  <c r="AA104" i="2"/>
  <c r="AD49" i="2"/>
  <c r="Y66" i="2"/>
  <c r="AE271" i="2"/>
  <c r="AM196" i="2"/>
  <c r="AS248" i="2"/>
  <c r="AL184" i="2"/>
  <c r="X37" i="2"/>
  <c r="AT64" i="2"/>
  <c r="AZ448" i="2"/>
  <c r="AT167" i="2"/>
  <c r="AZ303" i="2"/>
  <c r="AZ160" i="2"/>
  <c r="AO128" i="2"/>
  <c r="W119" i="2"/>
  <c r="AU115" i="2"/>
  <c r="T456" i="2"/>
  <c r="AZ19" i="2"/>
  <c r="W10" i="2"/>
  <c r="AX16" i="2"/>
  <c r="AW125" i="2"/>
  <c r="AL90" i="2"/>
  <c r="AD83" i="2"/>
  <c r="AM157" i="2"/>
  <c r="AC36" i="2"/>
  <c r="X361" i="2"/>
  <c r="AZ182" i="2"/>
  <c r="S576" i="2"/>
  <c r="S514" i="2"/>
  <c r="AW626" i="2"/>
  <c r="Y14" i="2"/>
  <c r="Y196" i="2"/>
  <c r="AB79" i="2"/>
  <c r="AW245" i="2"/>
  <c r="Z22" i="2"/>
  <c r="W33" i="2"/>
  <c r="AX243" i="2"/>
  <c r="AC500" i="2"/>
  <c r="BA637" i="2"/>
  <c r="AX9" i="2"/>
  <c r="AV141" i="2"/>
  <c r="AI468" i="2"/>
  <c r="AW29" i="2"/>
  <c r="AW54" i="2"/>
  <c r="AB307" i="2"/>
  <c r="AP216" i="2"/>
  <c r="AA247" i="2"/>
  <c r="AM330" i="2"/>
  <c r="AJ244" i="2"/>
  <c r="BB38" i="2"/>
  <c r="AP109" i="2"/>
  <c r="Z91" i="2"/>
  <c r="AB92" i="2"/>
  <c r="AJ539" i="2"/>
  <c r="AF263" i="2"/>
  <c r="AL25" i="2"/>
  <c r="AH133" i="2"/>
  <c r="BD49" i="2"/>
  <c r="BA89" i="2"/>
  <c r="AH30" i="2"/>
  <c r="AM214" i="2"/>
  <c r="AG46" i="2"/>
  <c r="AJ147" i="2"/>
  <c r="AF335" i="2"/>
  <c r="AK157" i="2"/>
  <c r="X125" i="2"/>
  <c r="AE238" i="2"/>
  <c r="AS128" i="2"/>
  <c r="AQ441" i="2"/>
  <c r="AR90" i="2"/>
  <c r="AP178" i="2"/>
  <c r="AK131" i="2"/>
  <c r="AH143" i="2"/>
  <c r="V203" i="2"/>
  <c r="BD141" i="2"/>
  <c r="BA216" i="2"/>
  <c r="AY158" i="2"/>
  <c r="BA45" i="2"/>
  <c r="AM101" i="2"/>
  <c r="Z166" i="2"/>
  <c r="AZ302" i="2"/>
  <c r="AE120" i="2"/>
  <c r="AM230" i="2"/>
  <c r="BB66" i="2"/>
  <c r="AN23" i="2"/>
  <c r="AG297" i="2"/>
  <c r="AF125" i="2"/>
  <c r="AG40" i="2"/>
  <c r="AN195" i="2"/>
  <c r="AT100" i="2"/>
  <c r="AI237" i="2"/>
  <c r="BB243" i="2"/>
  <c r="AU114" i="2"/>
  <c r="BD445" i="2"/>
  <c r="BB238" i="2"/>
  <c r="AY225" i="2"/>
  <c r="X67" i="2"/>
  <c r="AO274" i="2"/>
  <c r="AS70" i="2"/>
  <c r="AR353" i="2"/>
  <c r="Y304" i="2"/>
  <c r="AF322" i="2"/>
  <c r="BA56" i="2"/>
  <c r="AS122" i="2"/>
  <c r="AJ241" i="2"/>
  <c r="AJ184" i="2"/>
  <c r="AW437" i="2"/>
  <c r="BA91" i="2"/>
  <c r="AT66" i="2"/>
  <c r="AN438" i="2"/>
  <c r="AA119" i="2"/>
  <c r="AN410" i="2"/>
  <c r="AQ20" i="2"/>
  <c r="AM87" i="2"/>
  <c r="AQ653" i="2"/>
  <c r="AY653" i="2"/>
  <c r="BB208" i="2"/>
  <c r="AX88" i="2"/>
  <c r="AY372" i="2"/>
  <c r="AX446" i="2"/>
  <c r="AZ394" i="2"/>
  <c r="AW112" i="2"/>
  <c r="AT181" i="2"/>
  <c r="W278" i="2"/>
  <c r="AH350" i="2"/>
  <c r="AK333" i="2"/>
  <c r="S34" i="2"/>
  <c r="AS224" i="2"/>
  <c r="AS10" i="2"/>
  <c r="AN31" i="2"/>
  <c r="AP398" i="2"/>
  <c r="AW104" i="2"/>
  <c r="AZ113" i="2"/>
  <c r="AO15" i="2"/>
  <c r="AE73" i="2"/>
  <c r="AF269" i="2"/>
  <c r="AT535" i="2"/>
  <c r="Y184" i="2"/>
  <c r="BB161" i="2"/>
  <c r="AX592" i="2"/>
  <c r="AV49" i="2"/>
  <c r="AN110" i="2"/>
  <c r="AQ142" i="2"/>
  <c r="AT200" i="2"/>
  <c r="BA400" i="2"/>
  <c r="AO157" i="2"/>
  <c r="AA125" i="2"/>
  <c r="AL154" i="2"/>
  <c r="AG466" i="2"/>
  <c r="AY252" i="2"/>
  <c r="AS62" i="2"/>
  <c r="AB32" i="2"/>
  <c r="U277" i="2"/>
  <c r="AA622" i="2"/>
  <c r="BD66" i="2"/>
  <c r="AH381" i="2"/>
  <c r="AO168" i="2"/>
  <c r="AW174" i="2"/>
  <c r="AR419" i="2"/>
  <c r="AD55" i="2"/>
  <c r="Y37" i="2"/>
  <c r="AW12" i="2"/>
  <c r="BD54" i="2"/>
  <c r="AW211" i="2"/>
  <c r="AK128" i="2"/>
  <c r="AZ61" i="2"/>
  <c r="BA168" i="2"/>
  <c r="S85" i="2"/>
  <c r="AK599" i="2"/>
  <c r="AF65" i="2"/>
  <c r="AS417" i="2"/>
  <c r="AX386" i="2"/>
  <c r="AS539" i="2"/>
  <c r="Z243" i="2"/>
  <c r="AY288" i="2"/>
  <c r="AF70" i="2"/>
  <c r="BD50" i="2"/>
  <c r="AC194" i="2"/>
  <c r="AS332" i="2"/>
  <c r="AE50" i="2"/>
  <c r="AB172" i="2"/>
  <c r="BD101" i="2"/>
  <c r="AR77" i="2"/>
  <c r="AH137" i="2"/>
  <c r="AM656" i="2"/>
  <c r="AX31" i="2"/>
  <c r="X62" i="2"/>
  <c r="AD63" i="2"/>
  <c r="AD28" i="2"/>
  <c r="AI195" i="2"/>
  <c r="X146" i="2"/>
  <c r="AU31" i="2"/>
  <c r="AZ39" i="2"/>
  <c r="AP247" i="2"/>
  <c r="AB52" i="2"/>
  <c r="AY89" i="2"/>
  <c r="AC299" i="2"/>
  <c r="AT85" i="2"/>
  <c r="AD146" i="2"/>
  <c r="BD32" i="2"/>
  <c r="AO62" i="2"/>
  <c r="AE66" i="2"/>
  <c r="BB61" i="2"/>
  <c r="AP159" i="2"/>
  <c r="AL43" i="2"/>
  <c r="AK630" i="2"/>
  <c r="AZ123" i="2"/>
  <c r="AX51" i="2"/>
  <c r="AL546" i="2"/>
  <c r="AE132" i="2"/>
  <c r="AY74" i="2"/>
  <c r="AM255" i="2"/>
  <c r="AC125" i="2"/>
  <c r="AJ381" i="2"/>
  <c r="AM45" i="2"/>
  <c r="AG84" i="2"/>
  <c r="AG191" i="2"/>
  <c r="AE492" i="2"/>
  <c r="AH168" i="2"/>
  <c r="AZ8" i="2"/>
  <c r="U135" i="2"/>
  <c r="BC152" i="2"/>
  <c r="AA154" i="2"/>
  <c r="Z311" i="2"/>
  <c r="AT380" i="2"/>
  <c r="AU150" i="2"/>
  <c r="AY24" i="2"/>
  <c r="AC359" i="2"/>
  <c r="BA174" i="2"/>
  <c r="AB675" i="2"/>
  <c r="AR403" i="2"/>
  <c r="Y281" i="2"/>
  <c r="AY31" i="2"/>
  <c r="BA628" i="2"/>
  <c r="AO629" i="2"/>
  <c r="AL139" i="2"/>
  <c r="BD232" i="2"/>
  <c r="AQ200" i="2"/>
  <c r="AT205" i="2"/>
  <c r="X21" i="2"/>
  <c r="AD259" i="2"/>
  <c r="AM7" i="2"/>
  <c r="BD81" i="2"/>
  <c r="AW151" i="2"/>
  <c r="AC212" i="2"/>
  <c r="BC230" i="2"/>
  <c r="BA194" i="2"/>
  <c r="AQ10" i="2"/>
  <c r="AX530" i="2"/>
  <c r="AA151" i="2"/>
  <c r="AP255" i="2"/>
  <c r="BB73" i="2"/>
  <c r="Z427" i="2"/>
  <c r="AD23" i="2"/>
  <c r="AX46" i="2"/>
  <c r="AS342" i="2"/>
  <c r="AI91" i="2"/>
  <c r="AR225" i="2"/>
  <c r="AP510" i="2"/>
  <c r="Y180" i="2"/>
  <c r="BC183" i="2"/>
  <c r="Y194" i="2"/>
  <c r="BB397" i="2"/>
  <c r="AK137" i="2"/>
  <c r="AM512" i="2"/>
  <c r="AO354" i="2"/>
  <c r="AH118" i="2"/>
  <c r="AJ117" i="2"/>
  <c r="AL354" i="2"/>
  <c r="AG189" i="2"/>
  <c r="AS73" i="2"/>
  <c r="AK65" i="2"/>
  <c r="W627" i="2"/>
  <c r="BB562" i="2"/>
  <c r="AJ230" i="2"/>
  <c r="X112" i="2"/>
  <c r="AT211" i="2"/>
  <c r="AD248" i="2"/>
  <c r="AM32" i="2"/>
  <c r="AS20" i="2"/>
  <c r="AX419" i="2"/>
  <c r="X373" i="2"/>
  <c r="AX17" i="2"/>
  <c r="AI116" i="2"/>
  <c r="Z26" i="2"/>
  <c r="AB227" i="2"/>
  <c r="AI454" i="2"/>
  <c r="BC65" i="2"/>
  <c r="Y165" i="2"/>
  <c r="AX210" i="2"/>
  <c r="AQ508" i="2"/>
  <c r="AG227" i="2"/>
  <c r="AJ257" i="2"/>
  <c r="BA124" i="2"/>
  <c r="AR94" i="2"/>
  <c r="AO100" i="2"/>
  <c r="AL234" i="2"/>
  <c r="AX83" i="2"/>
  <c r="AK76" i="2"/>
  <c r="AN142" i="2"/>
  <c r="AZ293" i="2"/>
  <c r="BD33" i="2"/>
  <c r="AQ607" i="2"/>
  <c r="AY635" i="2"/>
  <c r="AI10" i="2"/>
  <c r="AV202" i="2"/>
  <c r="AL279" i="2"/>
  <c r="AD58" i="2"/>
  <c r="AY218" i="2"/>
  <c r="Z158" i="2"/>
  <c r="AN41" i="2"/>
  <c r="BC27" i="2"/>
  <c r="AS517" i="2"/>
  <c r="AZ338" i="2"/>
  <c r="BC406" i="2"/>
  <c r="AP103" i="2"/>
  <c r="AD113" i="2"/>
  <c r="AK341" i="2"/>
  <c r="AZ91" i="2"/>
  <c r="AM54" i="2"/>
  <c r="AS44" i="2"/>
  <c r="AU145" i="2"/>
  <c r="AC154" i="2"/>
  <c r="BC143" i="2"/>
  <c r="T479" i="2"/>
  <c r="AB439" i="2"/>
  <c r="BB287" i="2"/>
  <c r="AK227" i="2"/>
  <c r="AG553" i="2"/>
  <c r="Z193" i="2"/>
  <c r="AZ223" i="2"/>
  <c r="AR29" i="2"/>
  <c r="AP368" i="2"/>
  <c r="BD23" i="2"/>
  <c r="W146" i="2"/>
  <c r="BA58" i="2"/>
  <c r="Z258" i="2"/>
  <c r="AS103" i="2"/>
  <c r="AE237" i="2"/>
  <c r="BA61" i="2"/>
  <c r="AU455" i="2"/>
  <c r="AP67" i="2"/>
  <c r="AW62" i="2"/>
  <c r="AA217" i="2"/>
  <c r="AK60" i="2"/>
  <c r="AI85" i="2"/>
  <c r="AJ26" i="2"/>
  <c r="AP51" i="2"/>
  <c r="AA59" i="2"/>
  <c r="AC81" i="2"/>
  <c r="AX29" i="2"/>
  <c r="AM191" i="2"/>
  <c r="AD208" i="2"/>
  <c r="W106" i="2"/>
  <c r="AA411" i="2"/>
  <c r="X89" i="2"/>
  <c r="BA113" i="2"/>
  <c r="BD59" i="2"/>
  <c r="AC439" i="2"/>
  <c r="AP170" i="2"/>
  <c r="AS280" i="2"/>
  <c r="AR174" i="2"/>
  <c r="AQ302" i="2"/>
  <c r="AK140" i="2"/>
  <c r="BA433" i="2"/>
  <c r="AA148" i="2"/>
  <c r="AV410" i="2"/>
  <c r="W695" i="2"/>
  <c r="BC546" i="2"/>
  <c r="AO40" i="2"/>
  <c r="AL45" i="2"/>
  <c r="AJ90" i="2"/>
  <c r="AO58" i="2"/>
  <c r="BC34" i="2"/>
  <c r="X174" i="2"/>
  <c r="AL27" i="2"/>
  <c r="AB38" i="2"/>
  <c r="AM47" i="2"/>
  <c r="AN67" i="2"/>
  <c r="AP60" i="2"/>
  <c r="AF680" i="2"/>
  <c r="AB29" i="2"/>
  <c r="W11" i="2"/>
  <c r="AP120" i="2"/>
  <c r="AS149" i="2"/>
  <c r="BA309" i="2"/>
  <c r="AW68" i="2"/>
  <c r="AY35" i="2"/>
  <c r="AB471" i="2"/>
  <c r="AO37" i="2"/>
  <c r="AZ386" i="2"/>
  <c r="AL95" i="2"/>
  <c r="AG178" i="2"/>
  <c r="AG486" i="2"/>
  <c r="AP559" i="2"/>
  <c r="BC296" i="2"/>
  <c r="AZ84" i="2"/>
  <c r="AF434" i="2"/>
  <c r="BC343" i="2"/>
  <c r="AY179" i="2"/>
  <c r="AS305" i="2"/>
  <c r="AT15" i="2"/>
  <c r="BD72" i="2"/>
  <c r="AX186" i="2"/>
  <c r="AE136" i="2"/>
  <c r="AV106" i="2"/>
  <c r="AS19" i="2"/>
  <c r="AZ698" i="2"/>
  <c r="AV215" i="2"/>
  <c r="AX167" i="2"/>
  <c r="AV315" i="2"/>
  <c r="AL31" i="2"/>
  <c r="AM303" i="2"/>
  <c r="AW342" i="2"/>
  <c r="AB105" i="2"/>
  <c r="AN236" i="2"/>
  <c r="AO217" i="2"/>
  <c r="AN304" i="2"/>
  <c r="Z263" i="2"/>
  <c r="AN267" i="2"/>
  <c r="AO240" i="2"/>
  <c r="AK120" i="2"/>
  <c r="AD95" i="2"/>
  <c r="T583" i="2"/>
  <c r="AQ468" i="2"/>
  <c r="AK214" i="2"/>
  <c r="AQ110" i="2"/>
  <c r="BA29" i="2"/>
  <c r="AE27" i="2"/>
  <c r="AX130" i="2"/>
  <c r="AO654" i="2"/>
  <c r="AW177" i="2"/>
  <c r="AR112" i="2"/>
  <c r="AJ190" i="2"/>
  <c r="AO80" i="2"/>
  <c r="AF278" i="2"/>
  <c r="AA520" i="2"/>
  <c r="AR231" i="2"/>
  <c r="AE505" i="2"/>
  <c r="AZ126" i="2"/>
  <c r="AC361" i="2"/>
  <c r="Y415" i="2"/>
  <c r="BB162" i="2"/>
  <c r="AE23" i="2"/>
  <c r="AR537" i="2"/>
  <c r="AK321" i="2"/>
  <c r="AD61" i="2"/>
  <c r="AM355" i="2"/>
  <c r="AZ115" i="2"/>
  <c r="AH129" i="2"/>
  <c r="AA89" i="2"/>
  <c r="AC171" i="2"/>
  <c r="AO574" i="2"/>
  <c r="AE523" i="2"/>
  <c r="AA248" i="2"/>
  <c r="Z50" i="2"/>
  <c r="AB474" i="2"/>
  <c r="AJ133" i="2"/>
  <c r="AX254" i="2"/>
  <c r="AA384" i="2"/>
  <c r="BA148" i="2"/>
  <c r="AZ208" i="2"/>
  <c r="AU206" i="2"/>
  <c r="X92" i="2"/>
  <c r="BA92" i="2"/>
  <c r="AT225" i="2"/>
  <c r="AP26" i="2"/>
  <c r="AL216" i="2"/>
  <c r="AB37" i="2"/>
  <c r="U31" i="2"/>
  <c r="Y113" i="2"/>
  <c r="AR50" i="2"/>
  <c r="AL203" i="2"/>
  <c r="X144" i="2"/>
  <c r="AW361" i="2"/>
  <c r="BD142" i="2"/>
  <c r="AB15" i="2"/>
  <c r="Z603" i="2"/>
  <c r="AY16" i="2"/>
  <c r="V387" i="2"/>
  <c r="Z64" i="2"/>
  <c r="AW347" i="2"/>
  <c r="V150" i="2"/>
  <c r="AR162" i="2"/>
  <c r="AH577" i="2"/>
  <c r="Z77" i="2"/>
  <c r="BB127" i="2"/>
  <c r="AL273" i="2"/>
  <c r="BD320" i="2"/>
  <c r="AV230" i="2"/>
  <c r="AK194" i="2"/>
  <c r="AC513" i="2"/>
  <c r="AC392" i="2"/>
  <c r="AJ506" i="2"/>
  <c r="BD73" i="2"/>
  <c r="W175" i="2"/>
  <c r="AA175" i="2"/>
  <c r="AB472" i="2"/>
  <c r="AW149" i="2"/>
  <c r="X244" i="2"/>
  <c r="AM364" i="2"/>
  <c r="AM73" i="2"/>
  <c r="Z119" i="2"/>
  <c r="AK156" i="2"/>
  <c r="AM168" i="2"/>
  <c r="AU37" i="2"/>
  <c r="AK679" i="2"/>
  <c r="AK16" i="2"/>
  <c r="AY388" i="2"/>
  <c r="AU207" i="2"/>
  <c r="AS210" i="2"/>
  <c r="AW85" i="2"/>
  <c r="AN235" i="2"/>
  <c r="BB165" i="2"/>
  <c r="AP56" i="2"/>
  <c r="AU96" i="2"/>
  <c r="BC400" i="2"/>
  <c r="AV74" i="2"/>
  <c r="W190" i="2"/>
  <c r="BB44" i="2"/>
  <c r="BA60" i="2"/>
  <c r="AD57" i="2"/>
  <c r="Z163" i="2"/>
  <c r="AA213" i="2"/>
  <c r="AH24" i="2"/>
  <c r="BD27" i="2"/>
  <c r="AC179" i="2"/>
  <c r="AP138" i="2"/>
  <c r="AL128" i="2"/>
  <c r="AY79" i="2"/>
  <c r="Z117" i="2"/>
  <c r="AI14" i="2"/>
  <c r="AM179" i="2"/>
  <c r="AC241" i="2"/>
  <c r="AD11" i="2"/>
  <c r="AU58" i="2"/>
  <c r="AP564" i="2"/>
  <c r="AM83" i="2"/>
  <c r="BD61" i="2"/>
  <c r="AB151" i="2"/>
  <c r="BA241" i="2"/>
  <c r="AE231" i="2"/>
  <c r="AG158" i="2"/>
  <c r="AC133" i="2"/>
  <c r="Y176" i="2"/>
  <c r="AT65" i="2"/>
  <c r="AL374" i="2"/>
  <c r="AO223" i="2"/>
  <c r="AO45" i="2"/>
  <c r="AR100" i="2"/>
  <c r="AH46" i="2"/>
  <c r="AM292" i="2"/>
  <c r="AQ77" i="2"/>
  <c r="AD244" i="2"/>
  <c r="AH298" i="2"/>
  <c r="AS199" i="2"/>
  <c r="AN36" i="2"/>
  <c r="AS42" i="2"/>
  <c r="AJ97" i="2"/>
  <c r="AE310" i="2"/>
  <c r="AE302" i="2"/>
  <c r="AD45" i="2"/>
  <c r="AP515" i="2"/>
  <c r="AZ254" i="2"/>
  <c r="AL92" i="2"/>
  <c r="AV325" i="2"/>
  <c r="AO608" i="2"/>
  <c r="AZ201" i="2"/>
  <c r="AF355" i="2"/>
  <c r="BB321" i="2"/>
  <c r="AY518" i="2"/>
  <c r="AZ202" i="2"/>
  <c r="BC117" i="2"/>
  <c r="AS209" i="2"/>
  <c r="BB132" i="2"/>
  <c r="AO385" i="2"/>
  <c r="BA263" i="2"/>
  <c r="AT203" i="2"/>
  <c r="AR91" i="2"/>
  <c r="AD71" i="2"/>
  <c r="AS100" i="2"/>
  <c r="AC24" i="2"/>
  <c r="AJ128" i="2"/>
  <c r="AA193" i="2"/>
  <c r="AC73" i="2"/>
  <c r="AX174" i="2"/>
  <c r="Y249" i="2"/>
  <c r="AL346" i="2"/>
  <c r="AL110" i="2"/>
  <c r="Z70" i="2"/>
  <c r="AP21" i="2"/>
  <c r="AD608" i="2"/>
  <c r="AI194" i="2"/>
  <c r="AV18" i="2"/>
  <c r="AU77" i="2"/>
  <c r="BB34" i="2"/>
  <c r="AO39" i="2"/>
  <c r="AL244" i="2"/>
  <c r="BA161" i="2"/>
  <c r="AF408" i="2"/>
  <c r="AS196" i="2"/>
  <c r="AS281" i="2"/>
  <c r="AP208" i="2"/>
  <c r="X43" i="2"/>
  <c r="AR662" i="2"/>
  <c r="Y145" i="2"/>
  <c r="AA220" i="2"/>
  <c r="AV697" i="2"/>
  <c r="AT79" i="2"/>
  <c r="AM459" i="2"/>
  <c r="BC101" i="2"/>
  <c r="AF400" i="2"/>
  <c r="AA432" i="2"/>
  <c r="AI331" i="2"/>
  <c r="AN106" i="2"/>
  <c r="BD121" i="2"/>
  <c r="AI150" i="2"/>
  <c r="AF313" i="2"/>
  <c r="AB344" i="2"/>
  <c r="AD250" i="2"/>
  <c r="AC213" i="2"/>
  <c r="AO342" i="2"/>
  <c r="AW648" i="2"/>
  <c r="BD240" i="2"/>
  <c r="AD295" i="2"/>
  <c r="W397" i="2"/>
  <c r="AE121" i="2"/>
  <c r="AM213" i="2"/>
  <c r="AI15" i="2"/>
  <c r="AH87" i="2"/>
  <c r="BC23" i="2"/>
  <c r="X135" i="2"/>
  <c r="AW46" i="2"/>
  <c r="BB35" i="2"/>
  <c r="AG24" i="2"/>
  <c r="AZ212" i="2"/>
  <c r="BD396" i="2"/>
  <c r="AV389" i="2"/>
  <c r="Z97" i="2"/>
  <c r="AT37" i="2"/>
  <c r="AW11" i="2"/>
  <c r="AJ191" i="2"/>
  <c r="AD92" i="2"/>
  <c r="AW176" i="2"/>
  <c r="AL29" i="2"/>
  <c r="AH20" i="2"/>
  <c r="AV82" i="2"/>
  <c r="BB366" i="2"/>
  <c r="BD420" i="2"/>
  <c r="Y61" i="2"/>
  <c r="X48" i="2"/>
  <c r="AB21" i="2"/>
  <c r="AM151" i="2"/>
  <c r="AQ219" i="2"/>
  <c r="AC47" i="2"/>
  <c r="AQ177" i="2"/>
  <c r="AN160" i="2"/>
  <c r="W242" i="2"/>
  <c r="AX68" i="2"/>
  <c r="AU133" i="2"/>
  <c r="Z83" i="2"/>
  <c r="AZ497" i="2"/>
  <c r="Z212" i="2"/>
  <c r="AQ108" i="2"/>
  <c r="AZ138" i="2"/>
  <c r="AH250" i="2"/>
  <c r="BA17" i="2"/>
  <c r="AL328" i="2"/>
  <c r="AI235" i="2"/>
  <c r="BB67" i="2"/>
  <c r="AI639" i="2"/>
  <c r="AA42" i="2"/>
  <c r="AZ237" i="2"/>
  <c r="Y84" i="2"/>
  <c r="AH208" i="2"/>
  <c r="AX47" i="2"/>
  <c r="AO404" i="2"/>
  <c r="BA340" i="2"/>
  <c r="Z73" i="2"/>
  <c r="V534" i="2"/>
  <c r="AH150" i="2"/>
  <c r="AQ149" i="2"/>
  <c r="U77" i="2"/>
  <c r="AX62" i="2"/>
  <c r="AQ164" i="2"/>
  <c r="AD176" i="2"/>
  <c r="AO159" i="2"/>
  <c r="AM180" i="2"/>
  <c r="AE538" i="2"/>
  <c r="Y101" i="2"/>
  <c r="AN48" i="2"/>
  <c r="AD393" i="2"/>
  <c r="AW215" i="2"/>
  <c r="BA214" i="2"/>
  <c r="AN18" i="2"/>
  <c r="X272" i="2"/>
  <c r="AY417" i="2"/>
  <c r="Z385" i="2"/>
  <c r="BA163" i="2"/>
  <c r="BA522" i="2"/>
  <c r="T585" i="2"/>
  <c r="AD8" i="2"/>
  <c r="AN354" i="2"/>
  <c r="AR257" i="2"/>
  <c r="AW274" i="2"/>
  <c r="AH44" i="2"/>
  <c r="BC47" i="2"/>
  <c r="AR391" i="2"/>
  <c r="V38" i="2"/>
  <c r="AN233" i="2"/>
  <c r="AO97" i="2"/>
  <c r="AS288" i="2"/>
  <c r="Y306" i="2"/>
  <c r="AA470" i="2"/>
  <c r="AA367" i="2"/>
  <c r="BA515" i="2"/>
  <c r="AN99" i="2"/>
  <c r="AA40" i="2"/>
  <c r="AW604" i="2"/>
  <c r="X234" i="2"/>
  <c r="AI47" i="2"/>
  <c r="AL172" i="2"/>
  <c r="Z179" i="2"/>
  <c r="AM11" i="2"/>
  <c r="AH676" i="2"/>
  <c r="AX296" i="2"/>
  <c r="BB122" i="2"/>
  <c r="BA101" i="2"/>
  <c r="AI159" i="2"/>
  <c r="AM141" i="2"/>
  <c r="AY337" i="2"/>
  <c r="BB217" i="2"/>
  <c r="W218" i="2"/>
  <c r="AT241" i="2"/>
  <c r="AH145" i="2"/>
  <c r="BC84" i="2"/>
  <c r="AE35" i="2"/>
  <c r="AU124" i="2"/>
  <c r="AS669" i="2"/>
  <c r="AI651" i="2"/>
  <c r="AK298" i="2"/>
  <c r="AG155" i="2"/>
  <c r="AA70" i="2"/>
  <c r="AL78" i="2"/>
  <c r="BB234" i="2"/>
  <c r="AP41" i="2"/>
  <c r="AP291" i="2"/>
  <c r="AE239" i="2"/>
  <c r="BC218" i="2"/>
  <c r="BA77" i="2"/>
  <c r="AW61" i="2"/>
  <c r="AT101" i="2"/>
  <c r="AP645" i="2"/>
  <c r="AJ70" i="2"/>
  <c r="AR103" i="2"/>
  <c r="AN91" i="2"/>
  <c r="AX91" i="2"/>
  <c r="AD144" i="2"/>
  <c r="AL71" i="2"/>
  <c r="W231" i="2"/>
  <c r="W99" i="2"/>
  <c r="W32" i="2"/>
  <c r="AN168" i="2"/>
  <c r="AH39" i="2"/>
  <c r="BC83" i="2"/>
  <c r="AC16" i="2"/>
  <c r="AT29" i="2"/>
  <c r="AD59" i="2"/>
  <c r="AE109" i="2"/>
  <c r="W26" i="2"/>
  <c r="AC256" i="2"/>
  <c r="AV427" i="2"/>
  <c r="AK282" i="2"/>
  <c r="AK151" i="2"/>
  <c r="AX59" i="2"/>
  <c r="AL81" i="2"/>
  <c r="AS94" i="2"/>
  <c r="BD18" i="2"/>
  <c r="AC275" i="2"/>
  <c r="X242" i="2"/>
  <c r="AA56" i="2"/>
  <c r="AT153" i="2"/>
  <c r="BD279" i="2"/>
  <c r="V19" i="2"/>
  <c r="AI600" i="2"/>
  <c r="AB69" i="2"/>
  <c r="AN251" i="2"/>
  <c r="AK100" i="2"/>
  <c r="AA190" i="2"/>
  <c r="AP499" i="2"/>
  <c r="Y186" i="2"/>
  <c r="Y285" i="2"/>
  <c r="AE485" i="2"/>
  <c r="AS468" i="2"/>
  <c r="AL138" i="2"/>
  <c r="AN230" i="2"/>
  <c r="AC339" i="2"/>
  <c r="AW42" i="2"/>
  <c r="BB24" i="2"/>
  <c r="AK276" i="2"/>
  <c r="AM37" i="2"/>
  <c r="BD535" i="2"/>
  <c r="AO617" i="2"/>
  <c r="W668" i="2"/>
  <c r="AU193" i="2"/>
  <c r="AA439" i="2"/>
  <c r="AK148" i="2"/>
  <c r="AB249" i="2"/>
  <c r="AP143" i="2"/>
  <c r="AE478" i="2"/>
  <c r="Y29" i="2"/>
  <c r="AH68" i="2"/>
  <c r="AS205" i="2"/>
  <c r="AM51" i="2"/>
  <c r="AT160" i="2"/>
  <c r="AO60" i="2"/>
  <c r="AZ41" i="2"/>
  <c r="AL476" i="2"/>
  <c r="AE208" i="2"/>
  <c r="AZ319" i="2"/>
  <c r="AD111" i="2"/>
  <c r="X16" i="2"/>
  <c r="AB275" i="2"/>
  <c r="AB390" i="2"/>
  <c r="AD444" i="2"/>
  <c r="BB49" i="2"/>
  <c r="AI185" i="2"/>
  <c r="AP228" i="2"/>
  <c r="AM440" i="2"/>
  <c r="AQ95" i="2"/>
  <c r="AO431" i="2"/>
  <c r="AL298" i="2"/>
  <c r="AM220" i="2"/>
  <c r="AC118" i="2"/>
  <c r="AK22" i="2"/>
  <c r="AP396" i="2"/>
  <c r="AP516" i="2"/>
  <c r="AW305" i="2"/>
  <c r="AY17" i="2"/>
  <c r="AL375" i="2"/>
  <c r="AE534" i="2"/>
  <c r="AB102" i="2"/>
  <c r="X251" i="2"/>
  <c r="AI59" i="2"/>
  <c r="Y529" i="2"/>
  <c r="AU103" i="2"/>
  <c r="Z9" i="2"/>
  <c r="AU76" i="2"/>
  <c r="BA13" i="2"/>
  <c r="X50" i="2"/>
  <c r="AJ171" i="2"/>
  <c r="AE283" i="2"/>
  <c r="AI122" i="2"/>
  <c r="W13" i="2"/>
  <c r="AQ192" i="2"/>
  <c r="BD312" i="2"/>
  <c r="AP23" i="2"/>
  <c r="AZ57" i="2"/>
  <c r="AC621" i="2"/>
  <c r="AB289" i="2"/>
  <c r="AQ144" i="2"/>
  <c r="Z173" i="2"/>
  <c r="Z140" i="2"/>
  <c r="AF145" i="2"/>
  <c r="AN47" i="2"/>
  <c r="AL24" i="2"/>
  <c r="X42" i="2"/>
  <c r="AF162" i="2"/>
  <c r="AP18" i="2"/>
  <c r="AM156" i="2"/>
  <c r="BD15" i="2"/>
  <c r="AU413" i="2"/>
  <c r="AW80" i="2"/>
  <c r="AC190" i="2"/>
  <c r="AB67" i="2"/>
  <c r="AC142" i="2"/>
  <c r="AK49" i="2"/>
  <c r="AE181" i="2"/>
  <c r="W72" i="2"/>
  <c r="W86" i="2"/>
  <c r="Z188" i="2"/>
  <c r="AR163" i="2"/>
  <c r="BD388" i="2"/>
  <c r="AE201" i="2"/>
  <c r="AF648" i="2"/>
  <c r="AC224" i="2"/>
  <c r="AY209" i="2"/>
  <c r="BD127" i="2"/>
  <c r="AW501" i="2"/>
  <c r="AR133" i="2"/>
  <c r="BA49" i="2"/>
  <c r="AC211" i="2"/>
  <c r="AQ294" i="2"/>
  <c r="AV375" i="2"/>
  <c r="BC194" i="2"/>
  <c r="AO98" i="2"/>
  <c r="AU158" i="2"/>
  <c r="AV392" i="2"/>
  <c r="AK70" i="2"/>
  <c r="BC100" i="2"/>
  <c r="AV260" i="2"/>
  <c r="AF407" i="2"/>
  <c r="AH153" i="2"/>
  <c r="AD266" i="2"/>
  <c r="AE91" i="2"/>
  <c r="AN434" i="2"/>
  <c r="W198" i="2"/>
  <c r="W104" i="2"/>
  <c r="AO254" i="2"/>
  <c r="AD251" i="2"/>
  <c r="AE47" i="2"/>
  <c r="AC191" i="2"/>
  <c r="AK591" i="2"/>
  <c r="AF334" i="2"/>
  <c r="AB331" i="2"/>
  <c r="AE564" i="2"/>
  <c r="AD396" i="2"/>
  <c r="AC157" i="2"/>
  <c r="Y81" i="2"/>
  <c r="AQ267" i="2"/>
  <c r="AT199" i="2"/>
  <c r="AC678" i="2"/>
  <c r="AR543" i="2"/>
  <c r="AE442" i="2"/>
  <c r="AT575" i="2"/>
  <c r="AV296" i="2"/>
  <c r="BA63" i="2"/>
  <c r="BA98" i="2"/>
  <c r="BD242" i="2"/>
  <c r="BC219" i="2"/>
  <c r="Z254" i="2"/>
  <c r="AZ244" i="2"/>
  <c r="AD114" i="2"/>
  <c r="AY45" i="2"/>
  <c r="Y247" i="2"/>
  <c r="AY110" i="2"/>
  <c r="X229" i="2"/>
  <c r="AA404" i="2"/>
  <c r="BD209" i="2"/>
  <c r="AT560" i="2"/>
  <c r="U43" i="2"/>
  <c r="BC125" i="2"/>
  <c r="AD40" i="2"/>
  <c r="AW612" i="2"/>
  <c r="AR105" i="2"/>
  <c r="X302" i="2"/>
  <c r="Y30" i="2"/>
  <c r="AU262" i="2"/>
  <c r="AJ522" i="2"/>
  <c r="AL137" i="2"/>
  <c r="W39" i="2"/>
  <c r="AD159" i="2"/>
  <c r="AN40" i="2"/>
  <c r="AC122" i="2"/>
  <c r="BA129" i="2"/>
  <c r="AE25" i="2"/>
  <c r="AI147" i="2"/>
  <c r="AU84" i="2"/>
  <c r="AA77" i="2"/>
  <c r="AO143" i="2"/>
  <c r="AW30" i="2"/>
  <c r="AA95" i="2"/>
  <c r="AP421" i="2"/>
  <c r="AY115" i="2"/>
  <c r="W27" i="2"/>
  <c r="W61" i="2"/>
  <c r="AI71" i="2"/>
  <c r="Z208" i="2"/>
  <c r="X533" i="2"/>
  <c r="AS41" i="2"/>
  <c r="Z90" i="2"/>
  <c r="W17" i="2"/>
  <c r="AX124" i="2"/>
  <c r="BC291" i="2"/>
  <c r="AJ242" i="2"/>
  <c r="AY267" i="2"/>
  <c r="AK50" i="2"/>
  <c r="BB146" i="2"/>
  <c r="AI29" i="2"/>
  <c r="AX323" i="2"/>
  <c r="AE69" i="2"/>
  <c r="AH113" i="2"/>
  <c r="Y221" i="2"/>
  <c r="AD131" i="2"/>
  <c r="AH138" i="2"/>
  <c r="AZ688" i="2"/>
  <c r="AT260" i="2"/>
  <c r="AB17" i="2"/>
  <c r="AS22" i="2"/>
  <c r="AP57" i="2"/>
  <c r="AQ88" i="2"/>
  <c r="AA28" i="2"/>
  <c r="BC530" i="2"/>
  <c r="AN136" i="2"/>
  <c r="AL73" i="2"/>
  <c r="AY30" i="2"/>
  <c r="W54" i="2"/>
  <c r="W109" i="2"/>
  <c r="AM235" i="2"/>
  <c r="Z29" i="2"/>
  <c r="S252" i="2"/>
  <c r="AL58" i="2"/>
  <c r="Z108" i="2"/>
  <c r="AR640" i="2"/>
  <c r="AD51" i="2"/>
  <c r="BB511" i="2"/>
  <c r="AF102" i="2"/>
  <c r="AZ127" i="2"/>
  <c r="AU44" i="2"/>
  <c r="AF100" i="2"/>
  <c r="V330" i="2"/>
  <c r="AZ101" i="2"/>
  <c r="AR138" i="2"/>
  <c r="AI304" i="2"/>
  <c r="BB468" i="2"/>
  <c r="AD36" i="2"/>
  <c r="AN19" i="2"/>
  <c r="AV137" i="2"/>
  <c r="AQ338" i="2"/>
  <c r="Z334" i="2"/>
  <c r="X347" i="2"/>
  <c r="X123" i="2"/>
  <c r="AG141" i="2"/>
  <c r="BA446" i="2"/>
  <c r="AV229" i="2"/>
  <c r="AW519" i="2"/>
  <c r="AY508" i="2"/>
  <c r="AP388" i="2"/>
  <c r="AM388" i="2"/>
  <c r="AA294" i="2"/>
  <c r="BA182" i="2"/>
  <c r="U622" i="2"/>
  <c r="AU94" i="2"/>
  <c r="AZ248" i="2"/>
  <c r="Y542" i="2"/>
  <c r="AK25" i="2"/>
  <c r="BA469" i="2"/>
  <c r="X256" i="2"/>
  <c r="S227" i="2"/>
  <c r="AC181" i="2"/>
  <c r="AF261" i="2"/>
  <c r="BD301" i="2"/>
  <c r="AI420" i="2"/>
  <c r="AD66" i="2"/>
  <c r="AI342" i="2"/>
  <c r="AM264" i="2"/>
  <c r="AH56" i="2"/>
  <c r="AX86" i="2"/>
  <c r="AJ10" i="2"/>
  <c r="BC204" i="2"/>
  <c r="AX226" i="2"/>
  <c r="AN219" i="2"/>
  <c r="AB58" i="2"/>
  <c r="AI275" i="2"/>
  <c r="AB477" i="2"/>
  <c r="AB214" i="2"/>
  <c r="AU95" i="2"/>
  <c r="AO55" i="2"/>
  <c r="BC60" i="2"/>
  <c r="X75" i="2"/>
  <c r="AT442" i="2"/>
  <c r="BD468" i="2"/>
  <c r="AI199" i="2"/>
  <c r="Z123" i="2"/>
  <c r="AN356" i="2"/>
  <c r="AJ64" i="2"/>
  <c r="AX216" i="2"/>
  <c r="AV114" i="2"/>
  <c r="AW58" i="2"/>
  <c r="AP315" i="2"/>
  <c r="W366" i="2"/>
  <c r="AF18" i="2"/>
  <c r="BA653" i="2"/>
  <c r="AY19" i="2"/>
  <c r="BC49" i="2"/>
  <c r="X104" i="2"/>
  <c r="AO166" i="2"/>
  <c r="X240" i="2"/>
  <c r="AO407" i="2"/>
  <c r="W96" i="2"/>
  <c r="AV272" i="2"/>
  <c r="BC615" i="2"/>
  <c r="AP414" i="2"/>
  <c r="AV430" i="2"/>
  <c r="AX40" i="2"/>
  <c r="AY210" i="2"/>
  <c r="AN197" i="2"/>
  <c r="AT201" i="2"/>
  <c r="AH204" i="2"/>
  <c r="X293" i="2"/>
  <c r="AF150" i="2"/>
  <c r="AP91" i="2"/>
  <c r="AY542" i="2"/>
  <c r="W55" i="2"/>
  <c r="AB242" i="2"/>
  <c r="X36" i="2"/>
  <c r="AY135" i="2"/>
  <c r="AI79" i="2"/>
  <c r="AP147" i="2"/>
  <c r="AI380" i="2"/>
  <c r="AY452" i="2"/>
  <c r="Y358" i="2"/>
  <c r="Z128" i="2"/>
  <c r="AE117" i="2"/>
  <c r="AP39" i="2"/>
  <c r="AX121" i="2"/>
  <c r="AP12" i="2"/>
  <c r="AX279" i="2"/>
  <c r="AS107" i="2"/>
  <c r="AR430" i="2"/>
  <c r="AA99" i="2"/>
  <c r="AJ175" i="2"/>
  <c r="BD75" i="2"/>
  <c r="AQ418" i="2"/>
  <c r="AL80" i="2"/>
  <c r="AV178" i="2"/>
  <c r="AO95" i="2"/>
  <c r="AC311" i="2"/>
  <c r="T564" i="2"/>
  <c r="AM616" i="2"/>
  <c r="AF451" i="2"/>
  <c r="AU28" i="2"/>
  <c r="X41" i="2"/>
  <c r="AK196" i="2"/>
  <c r="AZ347" i="2"/>
  <c r="AE252" i="2"/>
  <c r="AP184" i="2"/>
  <c r="AU110" i="2"/>
  <c r="AP205" i="2"/>
  <c r="AX308" i="2"/>
  <c r="AA278" i="2"/>
  <c r="BA312" i="2"/>
  <c r="AL415" i="2"/>
  <c r="AS68" i="2"/>
  <c r="AR632" i="2"/>
  <c r="AA429" i="2"/>
  <c r="Y546" i="2"/>
  <c r="AP401" i="2"/>
  <c r="AM411" i="2"/>
  <c r="AV28" i="2"/>
  <c r="AT290" i="2"/>
  <c r="BD56" i="2"/>
  <c r="AY203" i="2"/>
  <c r="W144" i="2"/>
  <c r="AY298" i="2"/>
  <c r="AM104" i="2"/>
  <c r="AW116" i="2"/>
  <c r="AI8" i="2"/>
  <c r="AP72" i="2"/>
  <c r="AI183" i="2"/>
  <c r="AI73" i="2"/>
  <c r="AS169" i="2"/>
  <c r="AN60" i="2"/>
  <c r="AW257" i="2"/>
  <c r="AW338" i="2"/>
  <c r="AM319" i="2"/>
  <c r="AB63" i="2"/>
  <c r="BD31" i="2"/>
  <c r="AJ145" i="2"/>
  <c r="Y605" i="2"/>
  <c r="U129" i="2"/>
  <c r="BD100" i="2"/>
  <c r="AD68" i="2"/>
  <c r="AH151" i="2"/>
  <c r="BB147" i="2"/>
  <c r="AQ546" i="2"/>
  <c r="AW217" i="2"/>
  <c r="X458" i="2"/>
  <c r="AT451" i="2"/>
  <c r="AZ37" i="2"/>
  <c r="AX110" i="2"/>
  <c r="AD148" i="2"/>
  <c r="AJ231" i="2"/>
  <c r="AR10" i="2"/>
  <c r="AQ319" i="2"/>
  <c r="AJ33" i="2"/>
  <c r="Y318" i="2"/>
  <c r="AU424" i="2"/>
  <c r="AI387" i="2"/>
  <c r="AQ124" i="2"/>
  <c r="AM434" i="2"/>
  <c r="AB579" i="2"/>
  <c r="AM80" i="2"/>
  <c r="AS143" i="2"/>
  <c r="AQ170" i="2"/>
  <c r="AR52" i="2"/>
  <c r="AY93" i="2"/>
  <c r="AT198" i="2"/>
  <c r="Y337" i="2"/>
  <c r="AT25" i="2"/>
  <c r="AN660" i="2"/>
  <c r="AI460" i="2"/>
  <c r="AR384" i="2"/>
  <c r="AC168" i="2"/>
  <c r="BC151" i="2"/>
  <c r="AA237" i="2"/>
  <c r="AR195" i="2"/>
  <c r="T389" i="2"/>
  <c r="AJ372" i="2"/>
  <c r="AN126" i="2"/>
  <c r="AA44" i="2"/>
  <c r="AU209" i="2"/>
  <c r="AU360" i="2"/>
  <c r="AM171" i="2"/>
  <c r="AU97" i="2"/>
  <c r="AJ590" i="2"/>
  <c r="Y301" i="2"/>
  <c r="BB259" i="2"/>
  <c r="AX147" i="2"/>
  <c r="AM200" i="2"/>
  <c r="AU259" i="2"/>
  <c r="AM242" i="2"/>
  <c r="AC217" i="2"/>
  <c r="AZ65" i="2"/>
  <c r="AK33" i="2"/>
  <c r="AV68" i="2"/>
  <c r="V627" i="2"/>
  <c r="W91" i="2"/>
  <c r="AK271" i="2"/>
  <c r="X254" i="2"/>
  <c r="X357" i="2"/>
  <c r="AP357" i="2"/>
  <c r="AV167" i="2"/>
  <c r="Y118" i="2"/>
  <c r="AU592" i="2"/>
  <c r="AT302" i="2"/>
  <c r="X198" i="2"/>
  <c r="AQ566" i="2"/>
  <c r="AW88" i="2"/>
  <c r="Z203" i="2"/>
  <c r="Z224" i="2"/>
  <c r="AA133" i="2"/>
  <c r="AL382" i="2"/>
  <c r="AZ15" i="2"/>
  <c r="BC349" i="2"/>
  <c r="AW90" i="2"/>
  <c r="AK88" i="2"/>
  <c r="AF228" i="2"/>
  <c r="AX35" i="2"/>
  <c r="AN256" i="2"/>
  <c r="AF120" i="2"/>
  <c r="AD125" i="2"/>
  <c r="X304" i="2"/>
  <c r="BB55" i="2"/>
  <c r="AW72" i="2"/>
  <c r="BC58" i="2"/>
  <c r="AY59" i="2"/>
  <c r="BB113" i="2"/>
  <c r="AG121" i="2"/>
  <c r="S681" i="2"/>
  <c r="AJ88" i="2"/>
  <c r="X195" i="2"/>
  <c r="AY172" i="2"/>
  <c r="AW8" i="2"/>
  <c r="BC85" i="2"/>
  <c r="AW301" i="2"/>
  <c r="AA385" i="2"/>
  <c r="BB631" i="2"/>
  <c r="AY103" i="2"/>
  <c r="AN458" i="2"/>
  <c r="AQ46" i="2"/>
  <c r="AD308" i="2"/>
  <c r="AP98" i="2"/>
  <c r="AJ195" i="2"/>
  <c r="AJ31" i="2"/>
  <c r="AX168" i="2"/>
  <c r="AZ70" i="2"/>
  <c r="AC544" i="2"/>
  <c r="AF168" i="2"/>
  <c r="AK177" i="2"/>
  <c r="AQ377" i="2"/>
  <c r="W622" i="2"/>
  <c r="BB281" i="2"/>
  <c r="AV128" i="2"/>
  <c r="AQ512" i="2"/>
  <c r="AI679" i="2"/>
  <c r="AJ73" i="2"/>
  <c r="AE46" i="2"/>
  <c r="X214" i="2"/>
  <c r="AV308" i="2"/>
  <c r="AY515" i="2"/>
  <c r="AS52" i="2"/>
  <c r="Z54" i="2"/>
  <c r="AZ82" i="2"/>
  <c r="AA179" i="2"/>
  <c r="AY418" i="2"/>
  <c r="Y441" i="2"/>
  <c r="X51" i="2"/>
  <c r="Y147" i="2"/>
  <c r="Z161" i="2"/>
  <c r="AL311" i="2"/>
  <c r="Y112" i="2"/>
  <c r="AD34" i="2"/>
  <c r="BA351" i="2"/>
  <c r="AZ307" i="2"/>
  <c r="BA563" i="2"/>
  <c r="AR109" i="2"/>
  <c r="AL164" i="2"/>
  <c r="X155" i="2"/>
  <c r="AL226" i="2"/>
  <c r="AO28" i="2"/>
  <c r="BB257" i="2"/>
  <c r="AH82" i="2"/>
  <c r="AF266" i="2"/>
  <c r="AY375" i="2"/>
  <c r="W36" i="2"/>
  <c r="AB205" i="2"/>
  <c r="AQ577" i="2"/>
  <c r="AB237" i="2"/>
  <c r="AR222" i="2"/>
  <c r="AT279" i="2"/>
  <c r="AA279" i="2"/>
  <c r="W291" i="2"/>
  <c r="AN150" i="2"/>
  <c r="AO81" i="2"/>
  <c r="AD440" i="2"/>
  <c r="AB322" i="2"/>
  <c r="U481" i="2"/>
  <c r="AO389" i="2"/>
  <c r="BB69" i="2"/>
  <c r="AH111" i="2"/>
  <c r="AT314" i="2"/>
  <c r="AB268" i="2"/>
  <c r="AF172" i="2"/>
  <c r="X247" i="2"/>
  <c r="BB466" i="2"/>
  <c r="AH38" i="2"/>
  <c r="AI423" i="2"/>
  <c r="BB361" i="2"/>
  <c r="Y177" i="2"/>
  <c r="AT450" i="2"/>
  <c r="AG43" i="2"/>
  <c r="BC394" i="2"/>
  <c r="Z23" i="2"/>
  <c r="AD542" i="2"/>
  <c r="AO158" i="2"/>
  <c r="AQ91" i="2"/>
  <c r="AU50" i="2"/>
  <c r="AI433" i="2"/>
  <c r="AQ239" i="2"/>
  <c r="AZ564" i="2"/>
  <c r="AP71" i="2"/>
  <c r="AY131" i="2"/>
  <c r="Y36" i="2"/>
  <c r="AD134" i="2"/>
  <c r="AP80" i="2"/>
  <c r="AI32" i="2"/>
  <c r="AJ624" i="2"/>
  <c r="W364" i="2"/>
  <c r="AW28" i="2"/>
  <c r="AI444" i="2"/>
  <c r="AD370" i="2"/>
  <c r="AZ25" i="2"/>
  <c r="AC34" i="2"/>
  <c r="AK8" i="2"/>
  <c r="AP337" i="2"/>
  <c r="AH155" i="2"/>
  <c r="X377" i="2"/>
  <c r="AV232" i="2"/>
  <c r="X109" i="2"/>
  <c r="BC32" i="2"/>
  <c r="AS130" i="2"/>
  <c r="Y105" i="2"/>
  <c r="AF287" i="2"/>
  <c r="AN22" i="2"/>
  <c r="AM375" i="2"/>
  <c r="AY453" i="2"/>
  <c r="AX138" i="2"/>
  <c r="AS16" i="2"/>
  <c r="AY88" i="2"/>
  <c r="BD402" i="2"/>
  <c r="AY60" i="2"/>
  <c r="AA284" i="2"/>
  <c r="BA234" i="2"/>
  <c r="AF57" i="2"/>
  <c r="AV326" i="2"/>
  <c r="AY221" i="2"/>
  <c r="AV627" i="2"/>
  <c r="BC405" i="2"/>
  <c r="AD336" i="2"/>
  <c r="AE33" i="2"/>
  <c r="AT400" i="2"/>
  <c r="AI259" i="2"/>
  <c r="AO183" i="2"/>
  <c r="AW199" i="2"/>
  <c r="AM58" i="2"/>
  <c r="AB298" i="2"/>
  <c r="BB262" i="2"/>
  <c r="AX322" i="2"/>
  <c r="AH40" i="2"/>
  <c r="AK205" i="2"/>
  <c r="AS283" i="2"/>
  <c r="AD390" i="2"/>
  <c r="AD268" i="2"/>
  <c r="AZ220" i="2"/>
  <c r="X600" i="2"/>
  <c r="AA27" i="2"/>
  <c r="AP165" i="2"/>
  <c r="AV161" i="2"/>
  <c r="AR312" i="2"/>
  <c r="AC80" i="2"/>
  <c r="BD174" i="2"/>
  <c r="AR115" i="2"/>
  <c r="AM140" i="2"/>
  <c r="AU461" i="2"/>
  <c r="BD197" i="2"/>
  <c r="AM125" i="2"/>
  <c r="X168" i="2"/>
  <c r="AV103" i="2"/>
  <c r="AI154" i="2"/>
  <c r="T320" i="2"/>
  <c r="AO230" i="2"/>
  <c r="BB245" i="2"/>
  <c r="AW429" i="2"/>
  <c r="AW360" i="2"/>
  <c r="AS354" i="2"/>
  <c r="AT409" i="2"/>
  <c r="AZ196" i="2"/>
  <c r="AN323" i="2"/>
  <c r="AL210" i="2"/>
  <c r="BD352" i="2"/>
  <c r="AZ53" i="2"/>
  <c r="AX527" i="2"/>
  <c r="AB133" i="2"/>
  <c r="AS64" i="2"/>
  <c r="Z601" i="2"/>
  <c r="BD355" i="2"/>
  <c r="AK180" i="2"/>
  <c r="BD107" i="2"/>
  <c r="AQ216" i="2"/>
  <c r="AI33" i="2"/>
  <c r="AE322" i="2"/>
  <c r="AD331" i="2"/>
  <c r="W344" i="2"/>
  <c r="AV89" i="2"/>
  <c r="BC647" i="2"/>
  <c r="AW126" i="2"/>
  <c r="AQ135" i="2"/>
  <c r="AZ29" i="2"/>
  <c r="AY33" i="2"/>
  <c r="AL202" i="2"/>
  <c r="AB131" i="2"/>
  <c r="AA270" i="2"/>
  <c r="AC434" i="2"/>
  <c r="AZ224" i="2"/>
  <c r="AV120" i="2"/>
  <c r="AN615" i="2"/>
  <c r="AT131" i="2"/>
  <c r="AZ203" i="2"/>
  <c r="BC644" i="2"/>
  <c r="AL406" i="2"/>
  <c r="AT452" i="2"/>
  <c r="AG119" i="2"/>
  <c r="AG87" i="2"/>
  <c r="W543" i="2"/>
  <c r="Y607" i="2"/>
  <c r="AQ213" i="2"/>
  <c r="AV39" i="2"/>
  <c r="AU136" i="2"/>
  <c r="AK144" i="2"/>
  <c r="Z41" i="2"/>
  <c r="AI533" i="2"/>
  <c r="AV200" i="2"/>
  <c r="AY120" i="2"/>
  <c r="BD371" i="2"/>
  <c r="AE154" i="2"/>
  <c r="AO51" i="2"/>
  <c r="X387" i="2"/>
  <c r="Z131" i="2"/>
  <c r="BC38" i="2"/>
  <c r="AU81" i="2"/>
  <c r="S650" i="2"/>
  <c r="BD235" i="2"/>
  <c r="AZ309" i="2"/>
  <c r="BC352" i="2"/>
  <c r="Z429" i="2"/>
  <c r="V231" i="2"/>
  <c r="BD128" i="2"/>
  <c r="AR268" i="2"/>
  <c r="AF103" i="2"/>
  <c r="BD67" i="2"/>
  <c r="AF16" i="2"/>
  <c r="AJ330" i="2"/>
  <c r="AF274" i="2"/>
  <c r="AF81" i="2"/>
  <c r="BB119" i="2"/>
  <c r="AG34" i="2"/>
  <c r="AI445" i="2"/>
  <c r="AI205" i="2"/>
  <c r="AV90" i="2"/>
  <c r="AY129" i="2"/>
  <c r="AG29" i="2"/>
  <c r="W185" i="2"/>
  <c r="AK191" i="2"/>
  <c r="AX126" i="2"/>
  <c r="AO76" i="2"/>
  <c r="AH485" i="2"/>
  <c r="AW255" i="2"/>
  <c r="Y224" i="2"/>
  <c r="X158" i="2"/>
  <c r="AH226" i="2"/>
  <c r="Z234" i="2"/>
  <c r="Z310" i="2"/>
  <c r="AH568" i="2"/>
  <c r="AY150" i="2"/>
  <c r="W125" i="2"/>
  <c r="AT212" i="2"/>
  <c r="AB302" i="2"/>
  <c r="AR472" i="2"/>
  <c r="BB107" i="2"/>
  <c r="AU137" i="2"/>
  <c r="AW139" i="2"/>
  <c r="AY46" i="2"/>
  <c r="AF483" i="2"/>
  <c r="AL201" i="2"/>
  <c r="Z44" i="2"/>
  <c r="AF268" i="2"/>
  <c r="W326" i="2"/>
  <c r="AI226" i="2"/>
  <c r="AX128" i="2"/>
  <c r="AU323" i="2"/>
  <c r="AX80" i="2"/>
  <c r="AG102" i="2"/>
  <c r="AU179" i="2"/>
  <c r="AE129" i="2"/>
  <c r="AA510" i="2"/>
  <c r="X213" i="2"/>
  <c r="AU399" i="2"/>
  <c r="W59" i="2"/>
  <c r="AB100" i="2"/>
  <c r="AS335" i="2"/>
  <c r="AP129" i="2"/>
  <c r="AK101" i="2"/>
  <c r="AQ238" i="2"/>
  <c r="AD697" i="2"/>
  <c r="AO515" i="2"/>
  <c r="AO124" i="2"/>
  <c r="AT103" i="2"/>
  <c r="AK218" i="2"/>
  <c r="AZ110" i="2"/>
  <c r="AD62" i="2"/>
  <c r="AL106" i="2"/>
  <c r="Z196" i="2"/>
  <c r="AL360" i="2"/>
  <c r="BB258" i="2"/>
  <c r="AZ298" i="2"/>
  <c r="BC170" i="2"/>
  <c r="AO320" i="2"/>
  <c r="AA490" i="2"/>
  <c r="AU203" i="2"/>
  <c r="AI60" i="2"/>
  <c r="AY283" i="2"/>
  <c r="Y46" i="2"/>
  <c r="AN29" i="2"/>
  <c r="AX185" i="2"/>
  <c r="AO122" i="2"/>
  <c r="AP336" i="2"/>
  <c r="AE106" i="2"/>
  <c r="AM36" i="2"/>
  <c r="X225" i="2"/>
  <c r="BC164" i="2"/>
  <c r="Z10" i="2"/>
  <c r="AD262" i="2"/>
  <c r="T520" i="2"/>
  <c r="BD150" i="2"/>
  <c r="AR256" i="2"/>
  <c r="AU87" i="2"/>
  <c r="AF426" i="2"/>
  <c r="Y83" i="2"/>
  <c r="AP306" i="2"/>
  <c r="AK269" i="2"/>
  <c r="Y11" i="2"/>
  <c r="AQ258" i="2"/>
  <c r="AB464" i="2"/>
  <c r="W258" i="2"/>
  <c r="AR310" i="2"/>
  <c r="AQ31" i="2"/>
  <c r="T640" i="2"/>
  <c r="AV78" i="2"/>
  <c r="AI264" i="2"/>
  <c r="Y131" i="2"/>
  <c r="AC209" i="2"/>
  <c r="AV243" i="2"/>
  <c r="AJ355" i="2"/>
  <c r="AM369" i="2"/>
  <c r="AD496" i="2"/>
  <c r="AV48" i="2"/>
  <c r="AJ8" i="2"/>
  <c r="Y25" i="2"/>
  <c r="AJ54" i="2"/>
  <c r="AM429" i="2"/>
  <c r="AR16" i="2"/>
  <c r="AV179" i="2"/>
  <c r="T78" i="2"/>
  <c r="AP15" i="2"/>
  <c r="AD298" i="2"/>
  <c r="AP214" i="2"/>
  <c r="AK160" i="2"/>
  <c r="AD255" i="2"/>
  <c r="AY73" i="2"/>
  <c r="AL213" i="2"/>
  <c r="AR325" i="2"/>
  <c r="AD329" i="2"/>
  <c r="AC105" i="2"/>
  <c r="AJ258" i="2"/>
  <c r="V515" i="2"/>
  <c r="U526" i="2"/>
  <c r="AV62" i="2"/>
  <c r="AG111" i="2"/>
  <c r="AI117" i="2"/>
  <c r="AY480" i="2"/>
  <c r="AY399" i="2"/>
  <c r="Z288" i="2"/>
  <c r="AR134" i="2"/>
  <c r="AX38" i="2"/>
  <c r="AO43" i="2"/>
  <c r="AQ118" i="2"/>
  <c r="AY157" i="2"/>
  <c r="AX244" i="2"/>
  <c r="X23" i="2"/>
  <c r="AZ149" i="2"/>
  <c r="AT67" i="2"/>
  <c r="AS168" i="2"/>
  <c r="AG59" i="2"/>
  <c r="AE164" i="2"/>
  <c r="AH203" i="2"/>
  <c r="AJ339" i="2"/>
  <c r="AC92" i="2"/>
  <c r="AO383" i="2"/>
  <c r="AA202" i="2"/>
  <c r="AU132" i="2"/>
  <c r="AK165" i="2"/>
  <c r="AS43" i="2"/>
  <c r="AI218" i="2"/>
  <c r="AE348" i="2"/>
  <c r="AP46" i="2"/>
  <c r="AP528" i="2"/>
  <c r="AH291" i="2"/>
  <c r="AS151" i="2"/>
  <c r="AG262" i="2"/>
  <c r="AF342" i="2"/>
  <c r="BB200" i="2"/>
  <c r="AE151" i="2"/>
  <c r="AM246" i="2"/>
  <c r="AC511" i="2"/>
  <c r="AG132" i="2"/>
  <c r="AC29" i="2"/>
  <c r="AJ125" i="2"/>
  <c r="X81" i="2"/>
  <c r="AI338" i="2"/>
  <c r="Y448" i="2"/>
  <c r="AE125" i="2"/>
  <c r="AN194" i="2"/>
  <c r="AW446" i="2"/>
  <c r="AG216" i="2"/>
  <c r="AX39" i="2"/>
  <c r="AE657" i="2"/>
  <c r="Y439" i="2"/>
  <c r="AC585" i="2"/>
  <c r="AR209" i="2"/>
  <c r="AF72" i="2"/>
  <c r="AP211" i="2"/>
  <c r="AW35" i="2"/>
  <c r="AW170" i="2"/>
  <c r="AW336" i="2"/>
  <c r="AA554" i="2"/>
  <c r="AC93" i="2"/>
  <c r="BB272" i="2"/>
  <c r="AD151" i="2"/>
  <c r="AP95" i="2"/>
  <c r="AL265" i="2"/>
  <c r="AS182" i="2"/>
  <c r="AD31" i="2"/>
  <c r="AZ344" i="2"/>
  <c r="W329" i="2"/>
  <c r="AR14" i="2"/>
  <c r="AA204" i="2"/>
  <c r="BB292" i="2"/>
  <c r="AB433" i="2"/>
  <c r="AS343" i="2"/>
  <c r="AX370" i="2"/>
  <c r="AS598" i="2"/>
  <c r="AO255" i="2"/>
  <c r="Y8" i="2"/>
  <c r="AB334" i="2"/>
  <c r="Y296" i="2"/>
  <c r="AH252" i="2"/>
  <c r="BC337" i="2"/>
  <c r="AT534" i="2"/>
  <c r="U121" i="2"/>
  <c r="AP180" i="2"/>
  <c r="AW249" i="2"/>
  <c r="AA58" i="2"/>
  <c r="AB11" i="2"/>
  <c r="AH649" i="2"/>
  <c r="AG8" i="2"/>
  <c r="AF250" i="2"/>
  <c r="AX414" i="2"/>
  <c r="AT161" i="2"/>
  <c r="AB141" i="2"/>
  <c r="BA541" i="2"/>
  <c r="AQ41" i="2"/>
  <c r="Z585" i="2"/>
  <c r="AC303" i="2"/>
  <c r="BD110" i="2"/>
  <c r="AY347" i="2"/>
  <c r="AH263" i="2"/>
  <c r="AF395" i="2"/>
  <c r="BC574" i="2"/>
  <c r="AZ54" i="2"/>
  <c r="AB217" i="2"/>
  <c r="Y179" i="2"/>
  <c r="T634" i="2"/>
  <c r="AZ219" i="2"/>
  <c r="AQ62" i="2"/>
  <c r="AC8" i="2"/>
  <c r="AM248" i="2"/>
  <c r="AJ293" i="2"/>
  <c r="AU151" i="2"/>
  <c r="AP11" i="2"/>
  <c r="AW401" i="2"/>
  <c r="BC172" i="2"/>
  <c r="BC413" i="2"/>
  <c r="AI379" i="2"/>
  <c r="AV192" i="2"/>
  <c r="Z211" i="2"/>
  <c r="AK54" i="2"/>
  <c r="AF40" i="2"/>
  <c r="Y366" i="2"/>
  <c r="AD210" i="2"/>
  <c r="AI107" i="2"/>
  <c r="AH362" i="2"/>
  <c r="X288" i="2"/>
  <c r="AY38" i="2"/>
  <c r="AY80" i="2"/>
  <c r="W25" i="2"/>
  <c r="Y485" i="2"/>
  <c r="AS240" i="2"/>
  <c r="AD44" i="2"/>
  <c r="AU82" i="2"/>
  <c r="AR132" i="2"/>
  <c r="AJ571" i="2"/>
  <c r="BD157" i="2"/>
  <c r="AU22" i="2"/>
  <c r="BA165" i="2"/>
  <c r="AJ93" i="2"/>
  <c r="AJ254" i="2"/>
  <c r="T482" i="2"/>
  <c r="AI94" i="2"/>
  <c r="X133" i="2"/>
  <c r="BA87" i="2"/>
  <c r="AY148" i="2"/>
  <c r="AY23" i="2"/>
  <c r="AM221" i="2"/>
  <c r="AV139" i="2"/>
  <c r="X120" i="2"/>
  <c r="AS628" i="2"/>
  <c r="AD70" i="2"/>
  <c r="AT245" i="2"/>
  <c r="AF26" i="2"/>
  <c r="AT366" i="2"/>
  <c r="AD56" i="2"/>
  <c r="BC66" i="2"/>
  <c r="AN294" i="2"/>
  <c r="AI236" i="2"/>
  <c r="AA387" i="2"/>
  <c r="BC96" i="2"/>
  <c r="AQ104" i="2"/>
  <c r="AU328" i="2"/>
  <c r="AI81" i="2"/>
  <c r="Z218" i="2"/>
  <c r="BB168" i="2"/>
  <c r="BD560" i="2"/>
  <c r="W156" i="2"/>
  <c r="AG573" i="2"/>
  <c r="AN668" i="2"/>
  <c r="AW481" i="2"/>
  <c r="S497" i="2"/>
  <c r="AZ288" i="2"/>
  <c r="AZ60" i="2"/>
  <c r="AP69" i="2"/>
  <c r="AM284" i="2"/>
  <c r="BC223" i="2"/>
  <c r="AI223" i="2"/>
  <c r="AL231" i="2"/>
  <c r="BA31" i="2"/>
  <c r="AY83" i="2"/>
  <c r="AA488" i="2"/>
  <c r="AX73" i="2"/>
  <c r="AO42" i="2"/>
  <c r="AF80" i="2"/>
  <c r="AR345" i="2"/>
  <c r="AV307" i="2"/>
  <c r="BA644" i="2"/>
  <c r="X521" i="2"/>
  <c r="W228" i="2"/>
  <c r="W492" i="2"/>
  <c r="AE86" i="2"/>
  <c r="AJ187" i="2"/>
  <c r="AJ300" i="2"/>
  <c r="AM127" i="2"/>
  <c r="AM288" i="2"/>
  <c r="W222" i="2"/>
  <c r="AT250" i="2"/>
  <c r="AQ648" i="2"/>
  <c r="AF8" i="2"/>
  <c r="AV76" i="2"/>
  <c r="X639" i="2"/>
  <c r="X569" i="2"/>
  <c r="AZ371" i="2"/>
  <c r="AS25" i="2"/>
  <c r="BA104" i="2"/>
  <c r="AU123" i="2"/>
  <c r="AV166" i="2"/>
  <c r="AL60" i="2"/>
  <c r="AX589" i="2"/>
  <c r="AL379" i="2"/>
  <c r="AL77" i="2"/>
  <c r="Z261" i="2"/>
  <c r="AR374" i="2"/>
  <c r="AZ606" i="2"/>
  <c r="AV162" i="2"/>
  <c r="AH662" i="2"/>
  <c r="AZ157" i="2"/>
  <c r="AB109" i="2"/>
  <c r="AH21" i="2"/>
  <c r="AH174" i="2"/>
  <c r="W484" i="2"/>
  <c r="Z297" i="2"/>
  <c r="AP259" i="2"/>
  <c r="W138" i="2"/>
  <c r="AI44" i="2"/>
  <c r="AM257" i="2"/>
  <c r="AP53" i="2"/>
  <c r="AF121" i="2"/>
  <c r="AB266" i="2"/>
  <c r="AZ148" i="2"/>
  <c r="BC381" i="2"/>
  <c r="AJ307" i="2"/>
  <c r="AF49" i="2"/>
  <c r="AC351" i="2"/>
  <c r="BB135" i="2"/>
  <c r="AI92" i="2"/>
  <c r="AO197" i="2"/>
  <c r="AL84" i="2"/>
  <c r="BA70" i="2"/>
  <c r="AN84" i="2"/>
  <c r="AE340" i="2"/>
  <c r="AO163" i="2"/>
  <c r="Z317" i="2"/>
  <c r="AO673" i="2"/>
  <c r="AO350" i="2"/>
  <c r="AY180" i="2"/>
  <c r="AA373" i="2"/>
  <c r="AN33" i="2"/>
  <c r="X261" i="2"/>
  <c r="AC44" i="2"/>
  <c r="BB151" i="2"/>
  <c r="AI134" i="2"/>
  <c r="AO112" i="2"/>
  <c r="AC28" i="2"/>
  <c r="BC282" i="2"/>
  <c r="AZ80" i="2"/>
  <c r="AM207" i="2"/>
  <c r="AX205" i="2"/>
  <c r="AR55" i="2"/>
  <c r="AD30" i="2"/>
  <c r="AG530" i="2"/>
  <c r="BC284" i="2"/>
  <c r="AB339" i="2"/>
  <c r="BA176" i="2"/>
  <c r="AR17" i="2"/>
  <c r="AB50" i="2"/>
  <c r="AK75" i="2"/>
  <c r="AL96" i="2"/>
  <c r="BD145" i="2"/>
  <c r="AR677" i="2"/>
  <c r="W131" i="2"/>
  <c r="AC79" i="2"/>
  <c r="AV517" i="2"/>
  <c r="BA20" i="2"/>
  <c r="BB240" i="2"/>
  <c r="AI329" i="2"/>
  <c r="BD620" i="2"/>
  <c r="AZ46" i="2"/>
  <c r="AV499" i="2"/>
  <c r="AE266" i="2"/>
  <c r="AR597" i="2"/>
  <c r="AJ426" i="2"/>
  <c r="AG233" i="2"/>
  <c r="AS402" i="2"/>
  <c r="BB125" i="2"/>
  <c r="BD183" i="2"/>
  <c r="AT89" i="2"/>
  <c r="AC234" i="2"/>
  <c r="AJ94" i="2"/>
  <c r="AY605" i="2"/>
  <c r="AU141" i="2"/>
  <c r="BC281" i="2"/>
  <c r="AA36" i="2"/>
  <c r="T180" i="2"/>
  <c r="AN226" i="2"/>
  <c r="AV64" i="2"/>
  <c r="AH162" i="2"/>
  <c r="AL315" i="2"/>
  <c r="AX52" i="2"/>
  <c r="BB375" i="2"/>
  <c r="BD321" i="2"/>
  <c r="AM134" i="2"/>
  <c r="BD99" i="2"/>
  <c r="BD223" i="2"/>
  <c r="AT636" i="2"/>
  <c r="AG85" i="2"/>
  <c r="Y342" i="2"/>
  <c r="AZ86" i="2"/>
  <c r="AT32" i="2"/>
  <c r="BD10" i="2"/>
  <c r="AS314" i="2"/>
  <c r="AK79" i="2"/>
  <c r="AV238" i="2"/>
  <c r="AP464" i="2"/>
  <c r="AH470" i="2"/>
  <c r="BA64" i="2"/>
  <c r="AH14" i="2"/>
  <c r="AW140" i="2"/>
  <c r="AA670" i="2"/>
  <c r="AQ131" i="2"/>
  <c r="AE18" i="2"/>
  <c r="AR674" i="2"/>
  <c r="AR275" i="2"/>
  <c r="AI55" i="2"/>
  <c r="AB303" i="2"/>
  <c r="AN38" i="2"/>
  <c r="BB46" i="2"/>
  <c r="AX22" i="2"/>
  <c r="T255" i="2"/>
  <c r="BD34" i="2"/>
  <c r="AY673" i="2"/>
  <c r="AS50" i="2"/>
  <c r="AL633" i="2"/>
  <c r="AD177" i="2"/>
  <c r="AY15" i="2"/>
  <c r="AR258" i="2"/>
  <c r="X209" i="2"/>
  <c r="AP261" i="2"/>
  <c r="U56" i="2"/>
  <c r="AZ93" i="2"/>
  <c r="BA345" i="2"/>
  <c r="AX11" i="2"/>
  <c r="AC636" i="2"/>
  <c r="AW334" i="2"/>
  <c r="AO648" i="2"/>
  <c r="AM458" i="2"/>
  <c r="AS204" i="2"/>
  <c r="BC523" i="2"/>
  <c r="AO50" i="2"/>
  <c r="AQ122" i="2"/>
  <c r="AN11" i="2"/>
  <c r="AF305" i="2"/>
  <c r="AA239" i="2"/>
  <c r="AJ44" i="2"/>
  <c r="AH136" i="2"/>
  <c r="BD82" i="2"/>
  <c r="AY34" i="2"/>
  <c r="AE104" i="2"/>
  <c r="AM145" i="2"/>
  <c r="AF181" i="2"/>
  <c r="AW193" i="2"/>
  <c r="AB62" i="2"/>
  <c r="BD244" i="2"/>
  <c r="AU165" i="2"/>
  <c r="AA413" i="2"/>
  <c r="AW183" i="2"/>
  <c r="AT88" i="2"/>
  <c r="AW214" i="2"/>
  <c r="AF623" i="2"/>
  <c r="AI96" i="2"/>
  <c r="X205" i="2"/>
  <c r="AI84" i="2"/>
  <c r="AL409" i="2"/>
  <c r="AL69" i="2"/>
  <c r="AS90" i="2"/>
  <c r="W313" i="2"/>
  <c r="BB590" i="2"/>
  <c r="AM359" i="2"/>
  <c r="AN447" i="2"/>
  <c r="AU663" i="2"/>
  <c r="Y141" i="2"/>
  <c r="BC122" i="2"/>
  <c r="AQ557" i="2"/>
  <c r="AF419" i="2"/>
  <c r="AX157" i="2"/>
  <c r="AL284" i="2"/>
  <c r="X142" i="2"/>
  <c r="W162" i="2"/>
  <c r="Z14" i="2"/>
  <c r="AH309" i="2"/>
  <c r="AS611" i="2"/>
  <c r="AM75" i="2"/>
  <c r="W288" i="2"/>
  <c r="AZ195" i="2"/>
  <c r="AM155" i="2"/>
  <c r="AI203" i="2"/>
  <c r="AO88" i="2"/>
  <c r="BD35" i="2"/>
  <c r="AM271" i="2"/>
  <c r="BC86" i="2"/>
  <c r="AE158" i="2"/>
  <c r="AL385" i="2"/>
  <c r="AB84" i="2"/>
  <c r="AW307" i="2"/>
  <c r="AS463" i="2"/>
  <c r="AF406" i="2"/>
  <c r="AF511" i="2"/>
  <c r="AF45" i="2"/>
  <c r="AL481" i="2"/>
  <c r="AN66" i="2"/>
  <c r="AM357" i="2"/>
  <c r="AI90" i="2"/>
  <c r="AD74" i="2"/>
  <c r="AS574" i="2"/>
  <c r="AE386" i="2"/>
  <c r="BB141" i="2"/>
  <c r="AD67" i="2"/>
  <c r="AW427" i="2"/>
  <c r="AY248" i="2"/>
  <c r="AW396" i="2"/>
  <c r="AV668" i="2"/>
  <c r="AJ108" i="2"/>
  <c r="AX688" i="2"/>
  <c r="BD405" i="2"/>
  <c r="BC587" i="2"/>
  <c r="T548" i="2"/>
  <c r="AH117" i="2"/>
  <c r="AZ274" i="2"/>
  <c r="S115" i="2"/>
  <c r="AX224" i="2"/>
  <c r="X176" i="2"/>
  <c r="AK253" i="2"/>
  <c r="AZ47" i="2"/>
  <c r="AH32" i="2"/>
  <c r="AC673" i="2"/>
  <c r="AU255" i="2"/>
  <c r="Z79" i="2"/>
  <c r="AD152" i="2"/>
  <c r="AS75" i="2"/>
  <c r="AZ20" i="2"/>
  <c r="AC265" i="2"/>
  <c r="AM147" i="2"/>
  <c r="AM186" i="2"/>
  <c r="AI197" i="2"/>
  <c r="AP384" i="2"/>
  <c r="AD606" i="2"/>
  <c r="AV321" i="2"/>
  <c r="AP316" i="2"/>
  <c r="AZ434" i="2"/>
  <c r="AL70" i="2"/>
  <c r="X153" i="2"/>
  <c r="AC14" i="2"/>
  <c r="BC202" i="2"/>
  <c r="Y115" i="2"/>
  <c r="AO24" i="2"/>
  <c r="AV180" i="2"/>
  <c r="AT82" i="2"/>
  <c r="AH286" i="2"/>
  <c r="AH34" i="2"/>
  <c r="AB143" i="2"/>
  <c r="AF43" i="2"/>
  <c r="AO150" i="2"/>
  <c r="AH72" i="2"/>
  <c r="AC70" i="2"/>
  <c r="AG212" i="2"/>
  <c r="AM188" i="2"/>
  <c r="AM294" i="2"/>
  <c r="AM154" i="2"/>
  <c r="AW47" i="2"/>
  <c r="Y64" i="2"/>
  <c r="AV298" i="2"/>
  <c r="AV133" i="2"/>
  <c r="AV386" i="2"/>
  <c r="AK582" i="2"/>
  <c r="AB124" i="2"/>
  <c r="AK56" i="2"/>
  <c r="AE122" i="2"/>
  <c r="W365" i="2"/>
  <c r="AX283" i="2"/>
  <c r="AQ322" i="2"/>
  <c r="AY307" i="2"/>
  <c r="AU176" i="2"/>
  <c r="AA392" i="2"/>
  <c r="Z21" i="2"/>
  <c r="X183" i="2"/>
  <c r="BD255" i="2"/>
  <c r="AU329" i="2"/>
  <c r="BA204" i="2"/>
  <c r="AU432" i="2"/>
  <c r="Y164" i="2"/>
  <c r="AN137" i="2"/>
  <c r="Y271" i="2"/>
  <c r="AM317" i="2"/>
  <c r="X14" i="2"/>
  <c r="AI354" i="2"/>
  <c r="AD115" i="2"/>
  <c r="AF240" i="2"/>
  <c r="AR178" i="2"/>
  <c r="BA205" i="2"/>
  <c r="AC41" i="2"/>
  <c r="Y228" i="2"/>
  <c r="AS219" i="2"/>
  <c r="AS185" i="2"/>
  <c r="AF293" i="2"/>
  <c r="AY190" i="2"/>
  <c r="AA22" i="2"/>
  <c r="AW576" i="2"/>
  <c r="BB307" i="2"/>
  <c r="Z109" i="2"/>
  <c r="AS454" i="2"/>
  <c r="AV63" i="2"/>
  <c r="AS81" i="2"/>
  <c r="AM522" i="2"/>
  <c r="AB40" i="2"/>
  <c r="W24" i="2"/>
  <c r="AV436" i="2"/>
  <c r="BA144" i="2"/>
  <c r="AV13" i="2"/>
  <c r="AH54" i="2"/>
  <c r="BC19" i="2"/>
  <c r="AS200" i="2"/>
  <c r="AU39" i="2"/>
  <c r="AD686" i="2"/>
  <c r="AB672" i="2"/>
  <c r="AD432" i="2"/>
  <c r="Y172" i="2"/>
  <c r="AT338" i="2"/>
  <c r="AM90" i="2"/>
  <c r="AL52" i="2"/>
  <c r="AM77" i="2"/>
  <c r="AQ246" i="2"/>
  <c r="Z136" i="2"/>
  <c r="Z46" i="2"/>
  <c r="AY289" i="2"/>
  <c r="AW99" i="2"/>
  <c r="AN208" i="2"/>
  <c r="AI501" i="2"/>
  <c r="AU341" i="2"/>
  <c r="AW363" i="2"/>
  <c r="BC76" i="2"/>
  <c r="AD200" i="2"/>
  <c r="AV261" i="2"/>
  <c r="AA105" i="2"/>
  <c r="Z522" i="2"/>
  <c r="AH287" i="2"/>
  <c r="AA185" i="2"/>
  <c r="BC71" i="2"/>
  <c r="BA8" i="2"/>
  <c r="AU354" i="2"/>
  <c r="AL183" i="2"/>
  <c r="AK300" i="2"/>
  <c r="X100" i="2"/>
  <c r="AV47" i="2"/>
  <c r="AA277" i="2"/>
  <c r="AV466" i="2"/>
  <c r="BD181" i="2"/>
  <c r="AN164" i="2"/>
  <c r="AU347" i="2"/>
  <c r="AG113" i="2"/>
  <c r="X531" i="2"/>
  <c r="AU227" i="2"/>
  <c r="AF106" i="2"/>
  <c r="AH66" i="2"/>
  <c r="AV40" i="2"/>
  <c r="AD79" i="2"/>
  <c r="AA214" i="2"/>
  <c r="Z420" i="2"/>
  <c r="AD389" i="2"/>
  <c r="BC16" i="2"/>
  <c r="AA452" i="2"/>
  <c r="AN175" i="2"/>
  <c r="AD464" i="2"/>
  <c r="Y33" i="2"/>
  <c r="W166" i="2"/>
  <c r="AF20" i="2"/>
  <c r="AQ203" i="2"/>
  <c r="Y494" i="2"/>
  <c r="AU131" i="2"/>
  <c r="Y170" i="2"/>
  <c r="AF66" i="2"/>
  <c r="Y106" i="2"/>
  <c r="AU187" i="2"/>
  <c r="AL132" i="2"/>
  <c r="AE36" i="2"/>
  <c r="AI198" i="2"/>
  <c r="AC172" i="2"/>
  <c r="AH8" i="2"/>
  <c r="AC313" i="2"/>
  <c r="Y321" i="2"/>
  <c r="X406" i="2"/>
  <c r="AR38" i="2"/>
  <c r="Z278" i="2"/>
  <c r="AL318" i="2"/>
  <c r="AL396" i="2"/>
  <c r="AC132" i="2"/>
  <c r="W68" i="2"/>
  <c r="W84" i="2"/>
  <c r="AA78" i="2"/>
  <c r="AB284" i="2"/>
  <c r="AZ460" i="2"/>
  <c r="BA218" i="2"/>
  <c r="AI63" i="2"/>
  <c r="AN187" i="2"/>
  <c r="BC235" i="2"/>
  <c r="AC250" i="2"/>
  <c r="BB100" i="2"/>
  <c r="AN82" i="2"/>
  <c r="AT202" i="2"/>
  <c r="BD102" i="2"/>
  <c r="X467" i="2"/>
  <c r="AF509" i="2"/>
  <c r="Z172" i="2"/>
  <c r="AJ292" i="2"/>
  <c r="AE536" i="2"/>
  <c r="Y461" i="2"/>
  <c r="Z100" i="2"/>
  <c r="AN166" i="2"/>
  <c r="AW586" i="2"/>
  <c r="AB68" i="2"/>
  <c r="AZ209" i="2"/>
  <c r="AP119" i="2"/>
  <c r="AI186" i="2"/>
  <c r="BD423" i="2"/>
  <c r="AB120" i="2"/>
  <c r="S204" i="2"/>
  <c r="AH100" i="2"/>
  <c r="AN88" i="2"/>
  <c r="Z114" i="2"/>
  <c r="AR507" i="2"/>
  <c r="BA211" i="2"/>
  <c r="AG531" i="2"/>
  <c r="Z138" i="2"/>
  <c r="AO428" i="2"/>
  <c r="AE100" i="2"/>
  <c r="AG677" i="2"/>
  <c r="AK46" i="2"/>
  <c r="Y353" i="2"/>
  <c r="AQ188" i="2"/>
  <c r="X15" i="2"/>
  <c r="Y87" i="2"/>
  <c r="X344" i="2"/>
  <c r="BC372" i="2"/>
  <c r="AV362" i="2"/>
  <c r="AY14" i="2"/>
  <c r="AB295" i="2"/>
  <c r="AW223" i="2"/>
  <c r="AT556" i="2"/>
  <c r="AN119" i="2"/>
  <c r="Y69" i="2"/>
  <c r="AJ49" i="2"/>
  <c r="AU93" i="2"/>
  <c r="AA186" i="2"/>
  <c r="AI242" i="2"/>
  <c r="AR402" i="2"/>
  <c r="AP37" i="2"/>
  <c r="AF206" i="2"/>
  <c r="AC255" i="2"/>
  <c r="AA110" i="2"/>
  <c r="AW14" i="2"/>
  <c r="AX112" i="2"/>
  <c r="AJ299" i="2"/>
  <c r="BA177" i="2"/>
  <c r="AH76" i="2"/>
  <c r="AL44" i="2"/>
  <c r="AP33" i="2"/>
  <c r="AD486" i="2"/>
  <c r="AR308" i="2"/>
  <c r="AG396" i="2"/>
  <c r="BD479" i="2"/>
  <c r="AM258" i="2"/>
  <c r="AQ86" i="2"/>
  <c r="Z75" i="2"/>
  <c r="AA54" i="2"/>
  <c r="Y21" i="2"/>
  <c r="AW23" i="2"/>
  <c r="AZ439" i="2"/>
  <c r="AH382" i="2"/>
  <c r="BC15" i="2"/>
  <c r="BC207" i="2"/>
  <c r="AM103" i="2"/>
  <c r="AT11" i="2"/>
  <c r="AV60" i="2"/>
  <c r="T203" i="2"/>
  <c r="AX594" i="2"/>
  <c r="AC417" i="2"/>
  <c r="AT119" i="2"/>
  <c r="AG647" i="2"/>
  <c r="AU69" i="2"/>
  <c r="AG308" i="2"/>
  <c r="AF25" i="2"/>
  <c r="AK475" i="2"/>
  <c r="BB239" i="2"/>
  <c r="AY36" i="2"/>
  <c r="V645" i="2"/>
  <c r="AU86" i="2"/>
  <c r="AB170" i="2"/>
  <c r="AY76" i="2"/>
  <c r="AH315" i="2"/>
  <c r="T407" i="2"/>
  <c r="AO12" i="2"/>
  <c r="AA65" i="2"/>
  <c r="AO36" i="2"/>
  <c r="AQ181" i="2"/>
  <c r="W314" i="2"/>
  <c r="BC338" i="2"/>
  <c r="AC97" i="2"/>
  <c r="AQ556" i="2"/>
  <c r="AI188" i="2"/>
  <c r="AB74" i="2"/>
  <c r="AQ376" i="2"/>
  <c r="AI166" i="2"/>
  <c r="BB98" i="2"/>
  <c r="BC99" i="2"/>
  <c r="AS178" i="2"/>
  <c r="AS195" i="2"/>
  <c r="AR30" i="2"/>
  <c r="AT164" i="2"/>
  <c r="AW572" i="2"/>
  <c r="AM106" i="2"/>
  <c r="AD466" i="2"/>
  <c r="Z480" i="2"/>
  <c r="AS124" i="2"/>
  <c r="AV217" i="2"/>
  <c r="AM285" i="2"/>
  <c r="AA109" i="2"/>
  <c r="W348" i="2"/>
  <c r="AW60" i="2"/>
  <c r="AV270" i="2"/>
  <c r="BB250" i="2"/>
  <c r="AM79" i="2"/>
  <c r="BC451" i="2"/>
  <c r="AQ54" i="2"/>
  <c r="AA618" i="2"/>
  <c r="AW22" i="2"/>
  <c r="BD40" i="2"/>
  <c r="AT128" i="2"/>
  <c r="AI284" i="2"/>
  <c r="AS287" i="2"/>
  <c r="AT282" i="2"/>
  <c r="AM33" i="2"/>
  <c r="AJ458" i="2"/>
  <c r="W211" i="2"/>
  <c r="BA275" i="2"/>
  <c r="Y26" i="2"/>
  <c r="AV329" i="2"/>
  <c r="AR137" i="2"/>
  <c r="AB101" i="2"/>
  <c r="AS54" i="2"/>
  <c r="AJ364" i="2"/>
  <c r="AW86" i="2"/>
  <c r="AT345" i="2"/>
  <c r="V499" i="2"/>
  <c r="AX50" i="2"/>
  <c r="X324" i="2"/>
  <c r="AO229" i="2"/>
  <c r="AD29" i="2"/>
  <c r="V194" i="2"/>
  <c r="X105" i="2"/>
  <c r="AR21" i="2"/>
  <c r="AI244" i="2"/>
  <c r="S128" i="2"/>
  <c r="AL380" i="2"/>
  <c r="AD136" i="2"/>
  <c r="BD96" i="2"/>
  <c r="BC177" i="2"/>
  <c r="X185" i="2"/>
  <c r="BB273" i="2"/>
  <c r="AV149" i="2"/>
  <c r="AW208" i="2"/>
  <c r="AA216" i="2"/>
  <c r="AP303" i="2"/>
  <c r="AM21" i="2"/>
  <c r="AB36" i="2"/>
  <c r="V322" i="2"/>
  <c r="AK135" i="2"/>
  <c r="AY155" i="2"/>
  <c r="W294" i="2"/>
  <c r="AF158" i="2"/>
  <c r="AY40" i="2"/>
  <c r="AU208" i="2"/>
  <c r="AH405" i="2"/>
  <c r="Z681" i="2"/>
  <c r="AS45" i="2"/>
  <c r="AC22" i="2"/>
  <c r="AI189" i="2"/>
  <c r="AD7" i="2"/>
  <c r="AC67" i="2"/>
  <c r="AU263" i="2"/>
  <c r="AM60" i="2"/>
  <c r="AP382" i="2"/>
  <c r="AT307" i="2"/>
  <c r="W204" i="2"/>
  <c r="AL194" i="2"/>
  <c r="AR548" i="2"/>
  <c r="AY202" i="2"/>
  <c r="AB200" i="2"/>
  <c r="Z239" i="2"/>
  <c r="AJ123" i="2"/>
  <c r="AM393" i="2"/>
  <c r="U335" i="2"/>
  <c r="S457" i="2"/>
  <c r="AR269" i="2"/>
  <c r="BC556" i="2"/>
  <c r="AZ112" i="2"/>
  <c r="AT27" i="2"/>
  <c r="Z146" i="2"/>
  <c r="AJ103" i="2"/>
  <c r="AH131" i="2"/>
  <c r="Z290" i="2"/>
  <c r="AW92" i="2"/>
  <c r="BD317" i="2"/>
  <c r="AA123" i="2"/>
  <c r="AD239" i="2"/>
  <c r="V525" i="2"/>
  <c r="AI102" i="2"/>
  <c r="AW321" i="2"/>
  <c r="AB122" i="2"/>
  <c r="W15" i="2"/>
  <c r="AO84" i="2"/>
  <c r="AQ201" i="2"/>
  <c r="AN209" i="2"/>
  <c r="AC285" i="2"/>
  <c r="W62" i="2"/>
  <c r="AB601" i="2"/>
  <c r="AO343" i="2"/>
  <c r="AP476" i="2"/>
  <c r="AV445" i="2"/>
  <c r="AK606" i="2"/>
  <c r="AF275" i="2"/>
  <c r="AY153" i="2"/>
  <c r="AH288" i="2"/>
  <c r="AB418" i="2"/>
  <c r="AM395" i="2"/>
  <c r="AN54" i="2"/>
  <c r="V282" i="2"/>
  <c r="AR62" i="2"/>
  <c r="AQ32" i="2"/>
  <c r="BD28" i="2"/>
  <c r="AL28" i="2"/>
  <c r="AA135" i="2"/>
  <c r="W148" i="2"/>
  <c r="AD170" i="2"/>
  <c r="V642" i="2"/>
  <c r="AR71" i="2"/>
  <c r="AU465" i="2"/>
  <c r="T543" i="2"/>
  <c r="AH305" i="2"/>
  <c r="AV216" i="2"/>
  <c r="AP209" i="2"/>
  <c r="AW94" i="2"/>
  <c r="AT58" i="2"/>
  <c r="AY18" i="2"/>
  <c r="AV698" i="2"/>
  <c r="AK55" i="2"/>
  <c r="BB108" i="2"/>
  <c r="AC418" i="2"/>
  <c r="BA66" i="2"/>
  <c r="AY9" i="2"/>
  <c r="AC436" i="2"/>
  <c r="U406" i="2"/>
  <c r="AF42" i="2"/>
  <c r="AL317" i="2"/>
  <c r="AF689" i="2"/>
  <c r="AM252" i="2"/>
  <c r="BB139" i="2"/>
  <c r="AQ398" i="2"/>
  <c r="AD256" i="2"/>
  <c r="AT381" i="2"/>
  <c r="V173" i="2"/>
  <c r="AF534" i="2"/>
  <c r="AQ348" i="2"/>
  <c r="AV44" i="2"/>
  <c r="AO48" i="2"/>
  <c r="AH430" i="2"/>
  <c r="AB391" i="2"/>
  <c r="AX172" i="2"/>
  <c r="AU68" i="2"/>
  <c r="AC180" i="2"/>
  <c r="W202" i="2"/>
  <c r="AF71" i="2"/>
  <c r="AT54" i="2"/>
  <c r="AX114" i="2"/>
  <c r="W186" i="2"/>
  <c r="AS66" i="2"/>
  <c r="AD510" i="2"/>
  <c r="Z388" i="2"/>
  <c r="AG374" i="2"/>
  <c r="AL512" i="2"/>
  <c r="AV482" i="2"/>
  <c r="AC169" i="2"/>
  <c r="AA93" i="2"/>
  <c r="AI152" i="2"/>
  <c r="AL189" i="2"/>
  <c r="AO153" i="2"/>
  <c r="AK645" i="2"/>
  <c r="AE459" i="2"/>
  <c r="AF572" i="2"/>
  <c r="AB168" i="2"/>
  <c r="Z137" i="2"/>
  <c r="X483" i="2"/>
  <c r="AE312" i="2"/>
  <c r="X331" i="2"/>
  <c r="AS61" i="2"/>
  <c r="AU258" i="2"/>
  <c r="BA73" i="2"/>
  <c r="AG41" i="2"/>
  <c r="AQ244" i="2"/>
  <c r="T586" i="2"/>
  <c r="AV250" i="2"/>
  <c r="AW38" i="2"/>
  <c r="AO210" i="2"/>
  <c r="AV59" i="2"/>
  <c r="AI538" i="2"/>
  <c r="AO85" i="2"/>
  <c r="BC562" i="2"/>
  <c r="AZ34" i="2"/>
  <c r="BD21" i="2"/>
  <c r="AL188" i="2"/>
  <c r="W592" i="2"/>
  <c r="AC55" i="2"/>
  <c r="AF283" i="2"/>
  <c r="AW277" i="2"/>
  <c r="AE218" i="2"/>
  <c r="AS162" i="2"/>
  <c r="AS443" i="2"/>
  <c r="AM46" i="2"/>
  <c r="AA177" i="2"/>
  <c r="X90" i="2"/>
  <c r="X177" i="2"/>
  <c r="AZ454" i="2"/>
  <c r="AR35" i="2"/>
  <c r="W152" i="2"/>
  <c r="AG298" i="2"/>
  <c r="AI176" i="2"/>
  <c r="T296" i="2"/>
  <c r="Y307" i="2"/>
  <c r="V671" i="2"/>
  <c r="AJ305" i="2"/>
  <c r="BC324" i="2"/>
  <c r="AK182" i="2"/>
  <c r="AJ267" i="2"/>
  <c r="AZ130" i="2"/>
  <c r="AF28" i="2"/>
  <c r="AN27" i="2"/>
  <c r="AV153" i="2"/>
  <c r="AM298" i="2"/>
  <c r="U360" i="2"/>
  <c r="AG192" i="2"/>
  <c r="AB368" i="2"/>
  <c r="AK649" i="2"/>
  <c r="BB230" i="2"/>
  <c r="AM487" i="2"/>
  <c r="AR456" i="2"/>
  <c r="AR659" i="2"/>
  <c r="BB455" i="2"/>
  <c r="AO148" i="2"/>
  <c r="W110" i="2"/>
  <c r="AV319" i="2"/>
  <c r="X565" i="2"/>
  <c r="AQ61" i="2"/>
  <c r="Z71" i="2"/>
  <c r="AN50" i="2"/>
  <c r="V451" i="2"/>
  <c r="AI114" i="2"/>
  <c r="W247" i="2"/>
  <c r="AI514" i="2"/>
  <c r="W79" i="2"/>
  <c r="AF157" i="2"/>
  <c r="AM81" i="2"/>
  <c r="AS23" i="2"/>
  <c r="BC54" i="2"/>
  <c r="AV23" i="2"/>
  <c r="BB315" i="2"/>
  <c r="X241" i="2"/>
  <c r="AV177" i="2"/>
  <c r="AJ583" i="2"/>
  <c r="V570" i="2"/>
  <c r="AS8" i="2"/>
  <c r="AU25" i="2"/>
  <c r="X342" i="2"/>
  <c r="AA181" i="2"/>
  <c r="AF215" i="2"/>
  <c r="AP490" i="2"/>
  <c r="AS56" i="2"/>
  <c r="BC311" i="2"/>
  <c r="AK225" i="2"/>
  <c r="W52" i="2"/>
  <c r="AJ236" i="2"/>
  <c r="BC305" i="2"/>
  <c r="AV249" i="2"/>
  <c r="AU99" i="2"/>
  <c r="AN282" i="2"/>
  <c r="W334" i="2"/>
  <c r="AE324" i="2"/>
  <c r="AI118" i="2"/>
  <c r="AA266" i="2"/>
  <c r="AJ322" i="2"/>
  <c r="BC323" i="2"/>
  <c r="AY318" i="2"/>
  <c r="AH80" i="2"/>
  <c r="Y254" i="2"/>
  <c r="AV102" i="2"/>
  <c r="AS676" i="2"/>
  <c r="AJ79" i="2"/>
  <c r="AS422" i="2"/>
  <c r="AQ80" i="2"/>
  <c r="AX391" i="2"/>
  <c r="AM251" i="2"/>
  <c r="AQ372" i="2"/>
  <c r="AM67" i="2"/>
  <c r="Y263" i="2"/>
  <c r="AM39" i="2"/>
  <c r="AH165" i="2"/>
  <c r="AN381" i="2"/>
  <c r="AK638" i="2"/>
  <c r="W37" i="2"/>
  <c r="AA117" i="2"/>
  <c r="AO71" i="2"/>
  <c r="BB56" i="2"/>
  <c r="AD94" i="2"/>
  <c r="AN198" i="2"/>
  <c r="AJ245" i="2"/>
  <c r="AZ124" i="2"/>
  <c r="X69" i="2"/>
  <c r="AY237" i="2"/>
  <c r="AA231" i="2"/>
  <c r="AE241" i="2"/>
  <c r="AJ454" i="2"/>
  <c r="AT308" i="2"/>
  <c r="AQ113" i="2"/>
  <c r="AJ60" i="2"/>
  <c r="BB187" i="2"/>
  <c r="AD33" i="2"/>
  <c r="Z183" i="2"/>
  <c r="T116" i="2"/>
  <c r="Z174" i="2"/>
  <c r="AE170" i="2"/>
  <c r="BA661" i="2"/>
  <c r="AY87" i="2"/>
  <c r="AG86" i="2"/>
  <c r="AD302" i="2"/>
  <c r="AM517" i="2"/>
  <c r="AI333" i="2"/>
  <c r="AO120" i="2"/>
  <c r="Y225" i="2"/>
  <c r="AT105" i="2"/>
  <c r="AY43" i="2"/>
  <c r="AO30" i="2"/>
  <c r="AI98" i="2"/>
  <c r="AV116" i="2"/>
  <c r="AL16" i="2"/>
  <c r="Y178" i="2"/>
  <c r="AX316" i="2"/>
  <c r="Z143" i="2"/>
  <c r="AM628" i="2"/>
  <c r="AX377" i="2"/>
  <c r="AV11" i="2"/>
  <c r="AV84" i="2"/>
  <c r="BA155" i="2"/>
  <c r="AN20" i="2"/>
  <c r="AO571" i="2"/>
  <c r="AN155" i="2"/>
  <c r="AO16" i="2"/>
  <c r="AV252" i="2"/>
  <c r="AT124" i="2"/>
  <c r="AG243" i="2"/>
  <c r="AZ59" i="2"/>
  <c r="AU421" i="2"/>
  <c r="AA91" i="2"/>
  <c r="AG33" i="2"/>
  <c r="AX535" i="2"/>
  <c r="AQ67" i="2"/>
  <c r="AX55" i="2"/>
  <c r="X286" i="2"/>
  <c r="BA583" i="2"/>
  <c r="AF194" i="2"/>
  <c r="BD599" i="2"/>
  <c r="AQ197" i="2"/>
  <c r="AF130" i="2"/>
  <c r="AR317" i="2"/>
  <c r="BA619" i="2"/>
  <c r="AW20" i="2"/>
  <c r="BB413" i="2"/>
  <c r="AC94" i="2"/>
  <c r="AA187" i="2"/>
  <c r="BC134" i="2"/>
  <c r="AS138" i="2"/>
  <c r="AW16" i="2"/>
  <c r="AS282" i="2"/>
  <c r="AN158" i="2"/>
  <c r="AY561" i="2"/>
  <c r="U503" i="2"/>
  <c r="AB274" i="2"/>
  <c r="AI100" i="2"/>
  <c r="AC552" i="2"/>
  <c r="AS156" i="2"/>
  <c r="AC167" i="2"/>
  <c r="AI248" i="2"/>
  <c r="AG278" i="2"/>
  <c r="BC165" i="2"/>
  <c r="U496" i="2"/>
  <c r="AF669" i="2"/>
  <c r="AK129" i="2"/>
  <c r="AG426" i="2"/>
  <c r="Z296" i="2"/>
  <c r="BB478" i="2"/>
  <c r="AI539" i="2"/>
  <c r="AM96" i="2"/>
  <c r="BA506" i="2"/>
  <c r="BD250" i="2"/>
  <c r="X382" i="2"/>
  <c r="AF41" i="2"/>
  <c r="AS157" i="2"/>
  <c r="AI54" i="2"/>
  <c r="AW178" i="2"/>
  <c r="AI83" i="2"/>
  <c r="AM613" i="2"/>
  <c r="AF411" i="2"/>
  <c r="AF31" i="2"/>
  <c r="BB227" i="2"/>
  <c r="AE80" i="2"/>
  <c r="AO252" i="2"/>
  <c r="AS526" i="2"/>
  <c r="AN407" i="2"/>
  <c r="AQ318" i="2"/>
  <c r="BB392" i="2"/>
  <c r="AG572" i="2"/>
  <c r="AN98" i="2"/>
  <c r="AX198" i="2"/>
  <c r="AB60" i="2"/>
  <c r="BB70" i="2"/>
  <c r="AN138" i="2"/>
  <c r="AY308" i="2"/>
  <c r="AS21" i="2"/>
  <c r="Z43" i="2"/>
  <c r="AN496" i="2"/>
  <c r="AI371" i="2"/>
  <c r="AF273" i="2"/>
  <c r="AG645" i="2"/>
  <c r="AW101" i="2"/>
  <c r="AJ180" i="2"/>
  <c r="AO587" i="2"/>
  <c r="AS55" i="2"/>
  <c r="W236" i="2"/>
  <c r="T553" i="2"/>
  <c r="AA332" i="2"/>
  <c r="Z147" i="2"/>
  <c r="W221" i="2"/>
  <c r="AO215" i="2"/>
  <c r="AT255" i="2"/>
  <c r="AN339" i="2"/>
  <c r="AR87" i="2"/>
  <c r="AQ225" i="2"/>
  <c r="Y86" i="2"/>
  <c r="AF24" i="2"/>
  <c r="BB203" i="2"/>
  <c r="AX30" i="2"/>
  <c r="AU146" i="2"/>
  <c r="AX277" i="2"/>
  <c r="S443" i="2"/>
  <c r="AP135" i="2"/>
  <c r="BA57" i="2"/>
  <c r="AA66" i="2"/>
  <c r="AU583" i="2"/>
  <c r="AD103" i="2"/>
  <c r="BB255" i="2"/>
  <c r="AZ185" i="2"/>
  <c r="AW145" i="2"/>
  <c r="Z510" i="2"/>
  <c r="AA113" i="2"/>
  <c r="AS115" i="2"/>
  <c r="BD501" i="2"/>
  <c r="Z135" i="2"/>
  <c r="AW341" i="2"/>
  <c r="AR401" i="2"/>
  <c r="AD137" i="2"/>
  <c r="AJ75" i="2"/>
  <c r="AZ120" i="2"/>
  <c r="AM508" i="2"/>
  <c r="AX240" i="2"/>
  <c r="BD459" i="2"/>
  <c r="AC139" i="2"/>
  <c r="AV274" i="2"/>
  <c r="T619" i="2"/>
  <c r="Y272" i="2"/>
  <c r="AJ656" i="2"/>
  <c r="AK45" i="2"/>
  <c r="AY121" i="2"/>
  <c r="BC369" i="2"/>
  <c r="AD301" i="2"/>
  <c r="AC218" i="2"/>
  <c r="W393" i="2"/>
  <c r="AS328" i="2"/>
  <c r="AM133" i="2"/>
  <c r="AV360" i="2"/>
  <c r="AT238" i="2"/>
  <c r="AW698" i="2"/>
  <c r="AQ129" i="2"/>
  <c r="BC79" i="2"/>
  <c r="AT365" i="2"/>
  <c r="AZ134" i="2"/>
  <c r="AI627" i="2"/>
  <c r="AR315" i="2"/>
  <c r="BD17" i="2"/>
  <c r="AB45" i="2"/>
  <c r="AO19" i="2"/>
  <c r="AK84" i="2"/>
  <c r="AB167" i="2"/>
  <c r="V77" i="2"/>
  <c r="AH92" i="2"/>
  <c r="AQ363" i="2"/>
  <c r="AR119" i="2"/>
  <c r="AN467" i="2"/>
  <c r="BA485" i="2"/>
  <c r="BA52" i="2"/>
  <c r="AP218" i="2"/>
  <c r="AU343" i="2"/>
  <c r="AJ235" i="2"/>
  <c r="AM17" i="2"/>
  <c r="AW142" i="2"/>
  <c r="AR271" i="2"/>
  <c r="AH234" i="2"/>
  <c r="AC519" i="2"/>
  <c r="Z98" i="2"/>
  <c r="AK220" i="2"/>
  <c r="AB126" i="2"/>
  <c r="AT270" i="2"/>
  <c r="X343" i="2"/>
  <c r="AF39" i="2"/>
  <c r="AE295" i="2"/>
  <c r="AN332" i="2"/>
  <c r="AT111" i="2"/>
  <c r="Z294" i="2"/>
  <c r="AN260" i="2"/>
  <c r="BA27" i="2"/>
  <c r="AX79" i="2"/>
  <c r="BB216" i="2"/>
  <c r="AF310" i="2"/>
  <c r="AO334" i="2"/>
  <c r="AA330" i="2"/>
  <c r="BB252" i="2"/>
  <c r="AC355" i="2"/>
  <c r="T447" i="2"/>
  <c r="AK308" i="2"/>
  <c r="S123" i="2"/>
  <c r="AH368" i="2"/>
  <c r="AP265" i="2"/>
  <c r="AR187" i="2"/>
  <c r="AY425" i="2"/>
  <c r="AR386" i="2"/>
  <c r="V88" i="2"/>
  <c r="AM244" i="2"/>
  <c r="AJ213" i="2"/>
  <c r="AQ286" i="2"/>
  <c r="BC80" i="2"/>
  <c r="AW36" i="2"/>
  <c r="Y139" i="2"/>
  <c r="BD256" i="2"/>
  <c r="BD372" i="2"/>
  <c r="AK134" i="2"/>
  <c r="T674" i="2"/>
  <c r="W117" i="2"/>
  <c r="AD10" i="2"/>
  <c r="AL321" i="2"/>
  <c r="BA500" i="2"/>
  <c r="AZ118" i="2"/>
  <c r="AC103" i="2"/>
  <c r="AS85" i="2"/>
  <c r="AC243" i="2"/>
  <c r="AF216" i="2"/>
  <c r="AQ310" i="2"/>
  <c r="AH200" i="2"/>
  <c r="AB163" i="2"/>
  <c r="AD590" i="2"/>
  <c r="AI38" i="2"/>
  <c r="AQ123" i="2"/>
  <c r="AC76" i="2"/>
  <c r="AX139" i="2"/>
  <c r="AK323" i="2"/>
  <c r="AD60" i="2"/>
  <c r="AD42" i="2"/>
  <c r="BD632" i="2"/>
  <c r="AK229" i="2"/>
  <c r="AB88" i="2"/>
  <c r="BA111" i="2"/>
  <c r="AV56" i="2"/>
  <c r="BC128" i="2"/>
  <c r="AO91" i="2"/>
  <c r="BA197" i="2"/>
  <c r="AF75" i="2"/>
  <c r="AM16" i="2"/>
  <c r="AF119" i="2"/>
  <c r="AJ204" i="2"/>
  <c r="X313" i="2"/>
  <c r="X316" i="2"/>
  <c r="AJ163" i="2"/>
  <c r="AX504" i="2"/>
  <c r="U611" i="2"/>
  <c r="BB368" i="2"/>
  <c r="V655" i="2"/>
  <c r="AD123" i="2"/>
  <c r="AA130" i="2"/>
  <c r="AD279" i="2"/>
  <c r="AK159" i="2"/>
  <c r="AR101" i="2"/>
  <c r="AU275" i="2"/>
  <c r="AM202" i="2"/>
  <c r="AM341" i="2"/>
  <c r="AE493" i="2"/>
  <c r="AP166" i="2"/>
  <c r="AT214" i="2"/>
  <c r="BD194" i="2"/>
  <c r="AE267" i="2"/>
  <c r="AW152" i="2"/>
  <c r="AW18" i="2"/>
  <c r="AX136" i="2"/>
  <c r="AZ104" i="2"/>
  <c r="Z247" i="2"/>
  <c r="BB118" i="2"/>
  <c r="AQ651" i="2"/>
  <c r="AF118" i="2"/>
  <c r="AC145" i="2"/>
  <c r="BD302" i="2"/>
  <c r="BB91" i="2"/>
  <c r="AB44" i="2"/>
  <c r="AY85" i="2"/>
  <c r="AG90" i="2"/>
  <c r="X52" i="2"/>
  <c r="Z58" i="2"/>
  <c r="X116" i="2"/>
  <c r="AW138" i="2"/>
  <c r="BC52" i="2"/>
  <c r="AR114" i="2"/>
  <c r="W353" i="2"/>
  <c r="W232" i="2"/>
  <c r="AP62" i="2"/>
  <c r="AE553" i="2"/>
  <c r="BD8" i="2"/>
  <c r="AS46" i="2"/>
  <c r="AB694" i="2"/>
  <c r="AZ382" i="2"/>
  <c r="BC224" i="2"/>
  <c r="AL39" i="2"/>
  <c r="AJ57" i="2"/>
  <c r="AP342" i="2"/>
  <c r="AZ457" i="2"/>
  <c r="AU178" i="2"/>
  <c r="AT696" i="2"/>
  <c r="AT135" i="2"/>
  <c r="T157" i="2"/>
  <c r="AO70" i="2"/>
  <c r="BC35" i="2"/>
  <c r="Z527" i="2"/>
  <c r="AN269" i="2"/>
  <c r="AZ522" i="2"/>
  <c r="AK293" i="2"/>
  <c r="AR371" i="2"/>
  <c r="Z337" i="2"/>
  <c r="AR34" i="2"/>
  <c r="AJ51" i="2"/>
  <c r="AS523" i="2"/>
  <c r="AL417" i="2"/>
  <c r="AP246" i="2"/>
  <c r="AD190" i="2"/>
  <c r="AC149" i="2"/>
  <c r="AI123" i="2"/>
  <c r="W51" i="2"/>
  <c r="AR19" i="2"/>
  <c r="AQ498" i="2"/>
  <c r="AF586" i="2"/>
  <c r="AO145" i="2"/>
  <c r="Y15" i="2"/>
  <c r="AP107" i="2"/>
  <c r="AF29" i="2"/>
  <c r="AS140" i="2"/>
  <c r="AJ431" i="2"/>
  <c r="X423" i="2"/>
  <c r="AN214" i="2"/>
  <c r="AZ532" i="2"/>
  <c r="S140" i="2"/>
  <c r="AW15" i="2"/>
  <c r="X278" i="2"/>
  <c r="AB383" i="2"/>
  <c r="AY142" i="2"/>
  <c r="AH468" i="2"/>
  <c r="AZ163" i="2"/>
  <c r="X318" i="2"/>
  <c r="AW682" i="2"/>
  <c r="BB179" i="2"/>
  <c r="AH27" i="2"/>
  <c r="AA94" i="2"/>
  <c r="AK97" i="2"/>
  <c r="BB134" i="2"/>
  <c r="AF345" i="2"/>
  <c r="AE59" i="2"/>
  <c r="AP74" i="2"/>
  <c r="BB45" i="2"/>
  <c r="BA40" i="2"/>
  <c r="AB165" i="2"/>
  <c r="Z587" i="2"/>
  <c r="AA39" i="2"/>
  <c r="T443" i="2"/>
  <c r="AE39" i="2"/>
  <c r="AJ417" i="2"/>
  <c r="AZ169" i="2"/>
  <c r="AU26" i="2"/>
  <c r="AF62" i="2"/>
  <c r="AD671" i="2"/>
  <c r="AO355" i="2"/>
  <c r="AU173" i="2"/>
  <c r="AT172" i="2"/>
  <c r="Y343" i="2"/>
  <c r="X10" i="2"/>
  <c r="AS489" i="2"/>
  <c r="BD186" i="2"/>
  <c r="AI149" i="2"/>
  <c r="X199" i="2"/>
  <c r="AY341" i="2"/>
  <c r="AP364" i="2"/>
  <c r="AS142" i="2"/>
  <c r="AI351" i="2"/>
  <c r="AP689" i="2"/>
  <c r="U275" i="2"/>
  <c r="AM278" i="2"/>
  <c r="AV434" i="2"/>
  <c r="AJ425" i="2"/>
  <c r="AU294" i="2"/>
  <c r="AV489" i="2"/>
  <c r="BA157" i="2"/>
  <c r="AU526" i="2"/>
  <c r="AT654" i="2"/>
  <c r="AJ11" i="2"/>
  <c r="T325" i="2"/>
  <c r="AU225" i="2"/>
  <c r="W89" i="2"/>
  <c r="AX260" i="2"/>
  <c r="AR69" i="2"/>
  <c r="AK357" i="2"/>
  <c r="BD208" i="2"/>
  <c r="AF387" i="2"/>
  <c r="AV201" i="2"/>
  <c r="AK610" i="2"/>
  <c r="AV297" i="2"/>
  <c r="AC173" i="2"/>
  <c r="AS119" i="2"/>
  <c r="AT329" i="2"/>
  <c r="AD180" i="2"/>
  <c r="S196" i="2"/>
  <c r="AJ613" i="2"/>
  <c r="BC434" i="2"/>
  <c r="Y138" i="2"/>
  <c r="AW629" i="2"/>
  <c r="S194" i="2"/>
  <c r="AB77" i="2"/>
  <c r="AN405" i="2"/>
  <c r="AR169" i="2"/>
  <c r="AF46" i="2"/>
  <c r="AG55" i="2"/>
  <c r="BC480" i="2"/>
  <c r="Y504" i="2"/>
  <c r="AD89" i="2"/>
  <c r="AD99" i="2"/>
  <c r="AL631" i="2"/>
  <c r="BA464" i="2"/>
  <c r="AG11" i="2"/>
  <c r="AK193" i="2"/>
  <c r="AA606" i="2"/>
  <c r="AO556" i="2"/>
  <c r="AC374" i="2"/>
  <c r="AC82" i="2"/>
  <c r="AH172" i="2"/>
  <c r="AL114" i="2"/>
  <c r="Y614" i="2"/>
  <c r="AF134" i="2"/>
  <c r="Z544" i="2"/>
  <c r="AJ114" i="2"/>
  <c r="BC90" i="2"/>
  <c r="BB237" i="2"/>
  <c r="BC33" i="2"/>
  <c r="AE691" i="2"/>
  <c r="AR501" i="2"/>
  <c r="AK130" i="2"/>
  <c r="Z568" i="2"/>
  <c r="AC65" i="2"/>
  <c r="BA450" i="2"/>
  <c r="AB185" i="2"/>
  <c r="AG57" i="2"/>
  <c r="AI43" i="2"/>
  <c r="AV66" i="2"/>
  <c r="AC271" i="2"/>
  <c r="AW76" i="2"/>
  <c r="V248" i="2"/>
  <c r="AG194" i="2"/>
  <c r="AV185" i="2"/>
  <c r="AH69" i="2"/>
  <c r="T282" i="2"/>
  <c r="BC62" i="2"/>
  <c r="AW158" i="2"/>
  <c r="AG94" i="2"/>
  <c r="X164" i="2"/>
  <c r="BA178" i="2"/>
  <c r="BC401" i="2"/>
  <c r="AN221" i="2"/>
  <c r="AE192" i="2"/>
  <c r="AL13" i="2"/>
  <c r="AO141" i="2"/>
  <c r="AQ161" i="2"/>
  <c r="X421" i="2"/>
  <c r="AU118" i="2"/>
  <c r="X11" i="2"/>
  <c r="AA108" i="2"/>
  <c r="AC415" i="2"/>
  <c r="AB687" i="2"/>
  <c r="AA209" i="2"/>
  <c r="AX209" i="2"/>
  <c r="BC320" i="2"/>
  <c r="AA37" i="2"/>
  <c r="AH515" i="2"/>
  <c r="Z31" i="2"/>
  <c r="AS371" i="2"/>
  <c r="AS396" i="2"/>
  <c r="AG108" i="2"/>
  <c r="AG167" i="2"/>
  <c r="AV584" i="2"/>
  <c r="AR264" i="2"/>
  <c r="AB473" i="2"/>
  <c r="BA186" i="2"/>
  <c r="BC412" i="2"/>
  <c r="AZ336" i="2"/>
  <c r="AG237" i="2"/>
  <c r="BD271" i="2"/>
  <c r="AI302" i="2"/>
  <c r="AK57" i="2"/>
  <c r="BB10" i="2"/>
  <c r="AY474" i="2"/>
  <c r="AU80" i="2"/>
  <c r="AO235" i="2"/>
  <c r="AJ210" i="2"/>
  <c r="AB61" i="2"/>
  <c r="AB430" i="2"/>
  <c r="AN78" i="2"/>
  <c r="AA656" i="2"/>
  <c r="BD448" i="2"/>
  <c r="AH103" i="2"/>
  <c r="AF23" i="2"/>
  <c r="AA210" i="2"/>
  <c r="AC95" i="2"/>
  <c r="AH404" i="2"/>
  <c r="BD178" i="2"/>
  <c r="AI274" i="2"/>
  <c r="AJ45" i="2"/>
  <c r="BB529" i="2"/>
  <c r="AA458" i="2"/>
  <c r="AE282" i="2"/>
  <c r="BD603" i="2"/>
  <c r="AI377" i="2"/>
  <c r="AJ35" i="2"/>
  <c r="AL109" i="2"/>
  <c r="AG81" i="2"/>
  <c r="BD164" i="2"/>
  <c r="AP87" i="2"/>
  <c r="AV620" i="2"/>
  <c r="AT75" i="2"/>
  <c r="AC91" i="2"/>
  <c r="AI37" i="2"/>
  <c r="AR81" i="2"/>
  <c r="AB238" i="2"/>
  <c r="AT149" i="2"/>
  <c r="AW56" i="2"/>
  <c r="AX605" i="2"/>
  <c r="AX184" i="2"/>
  <c r="AE477" i="2"/>
  <c r="AR140" i="2"/>
  <c r="AW413" i="2"/>
  <c r="AK92" i="2"/>
  <c r="AG19" i="2"/>
  <c r="AY555" i="2"/>
  <c r="AO301" i="2"/>
  <c r="AB211" i="2"/>
  <c r="AI279" i="2"/>
  <c r="AA469" i="2"/>
  <c r="AS60" i="2"/>
  <c r="AF421" i="2"/>
  <c r="AA343" i="2"/>
  <c r="BB124" i="2"/>
  <c r="AR232" i="2"/>
  <c r="AM454" i="2"/>
  <c r="AC163" i="2"/>
  <c r="BA418" i="2"/>
  <c r="AO26" i="2"/>
  <c r="AP307" i="2"/>
  <c r="AE152" i="2"/>
  <c r="AN538" i="2"/>
  <c r="AN39" i="2"/>
  <c r="AT583" i="2"/>
  <c r="W12" i="2"/>
  <c r="AO123" i="2"/>
  <c r="AI492" i="2"/>
  <c r="AA170" i="2"/>
  <c r="AJ135" i="2"/>
  <c r="BB171" i="2"/>
  <c r="AL594" i="2"/>
  <c r="BC93" i="2"/>
  <c r="AQ111" i="2"/>
  <c r="AA552" i="2"/>
  <c r="AR144" i="2"/>
  <c r="AP140" i="2"/>
  <c r="AO365" i="2"/>
  <c r="AA131" i="2"/>
  <c r="AY618" i="2"/>
  <c r="AQ330" i="2"/>
  <c r="AX43" i="2"/>
  <c r="AW87" i="2"/>
  <c r="V246" i="2"/>
  <c r="AB18" i="2"/>
  <c r="AE278" i="2"/>
  <c r="AJ310" i="2"/>
  <c r="AB135" i="2"/>
  <c r="AP215" i="2"/>
  <c r="BB328" i="2"/>
  <c r="AM390" i="2"/>
  <c r="AI50" i="2"/>
  <c r="Z86" i="2"/>
  <c r="S81" i="2"/>
  <c r="BD105" i="2"/>
  <c r="AA675" i="2"/>
  <c r="AR251" i="2"/>
  <c r="AJ118" i="2"/>
  <c r="AU472" i="2"/>
  <c r="AF291" i="2"/>
  <c r="AX462" i="2"/>
  <c r="V614" i="2"/>
  <c r="BD455" i="2"/>
  <c r="AJ20" i="2"/>
  <c r="AD228" i="2"/>
  <c r="AH197" i="2"/>
  <c r="AB411" i="2"/>
  <c r="AW53" i="2"/>
  <c r="AZ256" i="2"/>
  <c r="AM12" i="2"/>
  <c r="AB118" i="2"/>
  <c r="BB685" i="2"/>
  <c r="AP131" i="2"/>
  <c r="X74" i="2"/>
  <c r="AW623" i="2"/>
  <c r="AP284" i="2"/>
  <c r="AD161" i="2"/>
  <c r="AV193" i="2"/>
  <c r="AZ140" i="2"/>
  <c r="AY257" i="2"/>
  <c r="AE481" i="2"/>
  <c r="BA135" i="2"/>
  <c r="BD85" i="2"/>
  <c r="AB291" i="2"/>
  <c r="W270" i="2"/>
  <c r="AV350" i="2"/>
  <c r="AY113" i="2"/>
  <c r="AJ32" i="2"/>
  <c r="X258" i="2"/>
  <c r="AR207" i="2"/>
  <c r="AG48" i="2"/>
  <c r="AW253" i="2"/>
  <c r="BB313" i="2"/>
  <c r="AD320" i="2"/>
  <c r="V360" i="2"/>
  <c r="AP169" i="2"/>
  <c r="AD288" i="2"/>
  <c r="BC437" i="2"/>
  <c r="AI11" i="2"/>
  <c r="U267" i="2"/>
  <c r="AP257" i="2"/>
  <c r="AK111" i="2"/>
  <c r="AV10" i="2"/>
  <c r="AD24" i="2"/>
  <c r="AA232" i="2"/>
  <c r="S49" i="2"/>
  <c r="T336" i="2"/>
  <c r="U525" i="2"/>
  <c r="AA613" i="2"/>
  <c r="AZ44" i="2"/>
  <c r="AQ579" i="2"/>
  <c r="AM63" i="2"/>
  <c r="AM627" i="2"/>
  <c r="AL356" i="2"/>
  <c r="X49" i="2"/>
  <c r="AY251" i="2"/>
  <c r="AB388" i="2"/>
  <c r="BA354" i="2"/>
  <c r="BB42" i="2"/>
  <c r="AX356" i="2"/>
  <c r="BA529" i="2"/>
  <c r="Y49" i="2"/>
  <c r="AP59" i="2"/>
  <c r="AO303" i="2"/>
  <c r="AC141" i="2"/>
  <c r="AP326" i="2"/>
  <c r="AU310" i="2"/>
  <c r="AM66" i="2"/>
  <c r="AY105" i="2"/>
  <c r="BC14" i="2"/>
  <c r="T219" i="2"/>
  <c r="W188" i="2"/>
  <c r="AT248" i="2"/>
  <c r="AP207" i="2"/>
  <c r="T607" i="2"/>
  <c r="AE400" i="2"/>
  <c r="AN363" i="2"/>
  <c r="AI62" i="2"/>
  <c r="Y512" i="2"/>
  <c r="BB166" i="2"/>
  <c r="AC425" i="2"/>
  <c r="X364" i="2"/>
  <c r="AU62" i="2"/>
  <c r="AA609" i="2"/>
  <c r="AJ336" i="2"/>
  <c r="AR369" i="2"/>
  <c r="W233" i="2"/>
  <c r="X559" i="2"/>
  <c r="AS406" i="2"/>
  <c r="AH626" i="2"/>
  <c r="BB504" i="2"/>
  <c r="BD290" i="2"/>
  <c r="BC88" i="2"/>
  <c r="AS98" i="2"/>
  <c r="AU213" i="2"/>
  <c r="BB154" i="2"/>
  <c r="W289" i="2"/>
  <c r="AL130" i="2"/>
  <c r="AR51" i="2"/>
  <c r="BB221" i="2"/>
  <c r="AI140" i="2"/>
  <c r="AV551" i="2"/>
  <c r="AN324" i="2"/>
  <c r="X279" i="2"/>
  <c r="AA51" i="2"/>
  <c r="AG373" i="2"/>
  <c r="AB22" i="2"/>
  <c r="AN277" i="2"/>
  <c r="AO61" i="2"/>
  <c r="AX513" i="2"/>
  <c r="AM110" i="2"/>
  <c r="AS298" i="2"/>
  <c r="AG495" i="2"/>
  <c r="AP226" i="2"/>
  <c r="AL608" i="2"/>
  <c r="BA311" i="2"/>
  <c r="AG276" i="2"/>
  <c r="AI87" i="2"/>
  <c r="AK175" i="2"/>
  <c r="AN61" i="2"/>
  <c r="AK667" i="2"/>
  <c r="W120" i="2"/>
  <c r="BC181" i="2"/>
  <c r="AX264" i="2"/>
  <c r="Y295" i="2"/>
  <c r="BA15" i="2"/>
  <c r="AI51" i="2"/>
  <c r="S119" i="2"/>
  <c r="AM76" i="2"/>
  <c r="AT294" i="2"/>
  <c r="BB649" i="2"/>
  <c r="AS117" i="2"/>
  <c r="AY594" i="2"/>
  <c r="AO336" i="2"/>
  <c r="AL368" i="2"/>
  <c r="AT45" i="2"/>
  <c r="AZ270" i="2"/>
  <c r="AO103" i="2"/>
  <c r="AA43" i="2"/>
  <c r="AJ563" i="2"/>
  <c r="V349" i="2"/>
  <c r="AY253" i="2"/>
  <c r="AG18" i="2"/>
  <c r="BA352" i="2"/>
  <c r="AE78" i="2"/>
  <c r="Y204" i="2"/>
  <c r="AT418" i="2"/>
  <c r="AL102" i="2"/>
  <c r="AM53" i="2"/>
  <c r="X508" i="2"/>
  <c r="S475" i="2"/>
  <c r="AR681" i="2"/>
  <c r="AG169" i="2"/>
  <c r="AO509" i="2"/>
  <c r="AU20" i="2"/>
  <c r="AU202" i="2"/>
  <c r="AD397" i="2"/>
  <c r="AK536" i="2"/>
  <c r="AK371" i="2"/>
  <c r="AO369" i="2"/>
  <c r="Y52" i="2"/>
  <c r="BC68" i="2"/>
  <c r="AE227" i="2"/>
  <c r="AI119" i="2"/>
  <c r="AQ34" i="2"/>
  <c r="BC326" i="2"/>
  <c r="BC222" i="2"/>
  <c r="AA97" i="2"/>
  <c r="AS51" i="2"/>
  <c r="AX421" i="2"/>
  <c r="AI594" i="2"/>
  <c r="Y43" i="2"/>
  <c r="AN422" i="2"/>
  <c r="BD283" i="2"/>
  <c r="AS38" i="2"/>
  <c r="Z255" i="2"/>
  <c r="AZ569" i="2"/>
  <c r="AU101" i="2"/>
  <c r="AE210" i="2"/>
  <c r="AH84" i="2"/>
  <c r="BD47" i="2"/>
  <c r="BA50" i="2"/>
  <c r="AT40" i="2"/>
  <c r="Y53" i="2"/>
  <c r="AA12" i="2"/>
  <c r="AK63" i="2"/>
  <c r="AE415" i="2"/>
  <c r="AG107" i="2"/>
  <c r="AN318" i="2"/>
  <c r="AG220" i="2"/>
  <c r="AG143" i="2"/>
  <c r="AD193" i="2"/>
  <c r="AU452" i="2"/>
  <c r="S673" i="2"/>
  <c r="AF605" i="2"/>
  <c r="AW365" i="2"/>
  <c r="Y311" i="2"/>
  <c r="AO68" i="2"/>
  <c r="AD233" i="2"/>
  <c r="AL245" i="2"/>
  <c r="AP455" i="2"/>
  <c r="AU135" i="2"/>
  <c r="BC116" i="2"/>
  <c r="AP58" i="2"/>
  <c r="AR93" i="2"/>
  <c r="AN185" i="2"/>
  <c r="Z18" i="2"/>
  <c r="AM174" i="2"/>
  <c r="S428" i="2"/>
  <c r="AN129" i="2"/>
  <c r="AR127" i="2"/>
  <c r="AP106" i="2"/>
  <c r="AP36" i="2"/>
  <c r="AR637" i="2"/>
  <c r="BA43" i="2"/>
  <c r="AE65" i="2"/>
  <c r="AG156" i="2"/>
  <c r="AN139" i="2"/>
  <c r="AE257" i="2"/>
  <c r="AJ29" i="2"/>
  <c r="AV54" i="2"/>
  <c r="AK351" i="2"/>
  <c r="AE342" i="2"/>
  <c r="AS91" i="2"/>
  <c r="AT319" i="2"/>
  <c r="S449" i="2"/>
  <c r="X126" i="2"/>
  <c r="AO269" i="2"/>
  <c r="AW157" i="2"/>
  <c r="AO83" i="2"/>
  <c r="BB84" i="2"/>
  <c r="AO258" i="2"/>
  <c r="AB28" i="2"/>
  <c r="BA389" i="2"/>
  <c r="AH35" i="2"/>
  <c r="AH320" i="2"/>
  <c r="BA233" i="2"/>
  <c r="AL103" i="2"/>
  <c r="AV132" i="2"/>
  <c r="AW134" i="2"/>
  <c r="AG75" i="2"/>
  <c r="AC270" i="2"/>
  <c r="AV258" i="2"/>
  <c r="X47" i="2"/>
  <c r="AK415" i="2"/>
  <c r="W44" i="2"/>
  <c r="AO442" i="2"/>
  <c r="AL10" i="2"/>
  <c r="AF175" i="2"/>
  <c r="X188" i="2"/>
  <c r="AB635" i="2"/>
  <c r="BC447" i="2"/>
  <c r="T291" i="2"/>
  <c r="AS89" i="2"/>
  <c r="AF180" i="2"/>
  <c r="BD195" i="2"/>
  <c r="BC251" i="2"/>
  <c r="AA32" i="2"/>
  <c r="AW198" i="2"/>
  <c r="W308" i="2"/>
  <c r="AX263" i="2"/>
  <c r="AG273" i="2"/>
  <c r="S325" i="2"/>
  <c r="AJ411" i="2"/>
  <c r="AH313" i="2"/>
  <c r="BB158" i="2"/>
  <c r="AX95" i="2"/>
  <c r="BD104" i="2"/>
  <c r="AP145" i="2"/>
  <c r="AF581" i="2"/>
  <c r="BD692" i="2"/>
  <c r="X395" i="2"/>
  <c r="Y51" i="2"/>
  <c r="AQ494" i="2"/>
  <c r="T140" i="2"/>
  <c r="AV349" i="2"/>
  <c r="AN144" i="2"/>
  <c r="AH328" i="2"/>
  <c r="AH644" i="2"/>
  <c r="BC97" i="2"/>
  <c r="AC264" i="2"/>
  <c r="AD557" i="2"/>
  <c r="AI472" i="2"/>
  <c r="AE76" i="2"/>
  <c r="AF474" i="2"/>
  <c r="AV37" i="2"/>
  <c r="AE487" i="2"/>
  <c r="AW569" i="2"/>
  <c r="AY160" i="2"/>
  <c r="AF288" i="2"/>
  <c r="AK672" i="2"/>
  <c r="BC182" i="2"/>
  <c r="Z265" i="2"/>
  <c r="Z103" i="2"/>
  <c r="BB33" i="2"/>
  <c r="AC562" i="2"/>
  <c r="X147" i="2"/>
  <c r="AX415" i="2"/>
  <c r="AG197" i="2"/>
  <c r="AZ567" i="2"/>
  <c r="AM64" i="2"/>
  <c r="AF155" i="2"/>
  <c r="AO475" i="2"/>
  <c r="AO388" i="2"/>
  <c r="BC444" i="2"/>
  <c r="AP70" i="2"/>
  <c r="AH73" i="2"/>
  <c r="W239" i="2"/>
  <c r="AX20" i="2"/>
  <c r="AF624" i="2"/>
  <c r="W9" i="2"/>
  <c r="AC175" i="2"/>
  <c r="AO17" i="2"/>
  <c r="AQ464" i="2"/>
  <c r="AQ141" i="2"/>
  <c r="AB46" i="2"/>
  <c r="AF117" i="2"/>
  <c r="AK345" i="2"/>
  <c r="AM345" i="2"/>
  <c r="W300" i="2"/>
  <c r="AZ159" i="2"/>
  <c r="AD629" i="2"/>
  <c r="AW609" i="2"/>
  <c r="AJ333" i="2"/>
  <c r="V285" i="2"/>
  <c r="BC41" i="2"/>
  <c r="AD232" i="2"/>
  <c r="AF61" i="2"/>
  <c r="Y195" i="2"/>
  <c r="Z124" i="2"/>
  <c r="W14" i="2"/>
  <c r="AT346" i="2"/>
  <c r="AY52" i="2"/>
  <c r="BD71" i="2"/>
  <c r="AJ444" i="2"/>
  <c r="AY106" i="2"/>
  <c r="AK537" i="2"/>
  <c r="AH585" i="2"/>
  <c r="AC151" i="2"/>
  <c r="AG550" i="2"/>
  <c r="AL225" i="2"/>
  <c r="S660" i="2"/>
  <c r="AA534" i="2"/>
  <c r="AQ406" i="2"/>
  <c r="Z358" i="2"/>
  <c r="AG618" i="2"/>
  <c r="BD55" i="2"/>
  <c r="X466" i="2"/>
  <c r="AL38" i="2"/>
  <c r="AU257" i="2"/>
  <c r="AL413" i="2"/>
  <c r="AT23" i="2"/>
  <c r="BB205" i="2"/>
  <c r="AT190" i="2"/>
  <c r="AL272" i="2"/>
  <c r="AV127" i="2"/>
  <c r="BC28" i="2"/>
  <c r="AH589" i="2"/>
  <c r="AN131" i="2"/>
  <c r="AR531" i="2"/>
  <c r="U268" i="2"/>
  <c r="AC26" i="2"/>
  <c r="AA18" i="2"/>
  <c r="AM138" i="2"/>
  <c r="BD226" i="2"/>
  <c r="AZ21" i="2"/>
  <c r="AX359" i="2"/>
  <c r="AJ626" i="2"/>
  <c r="AC406" i="2"/>
  <c r="AY54" i="2"/>
  <c r="AS588" i="2"/>
  <c r="AG594" i="2"/>
  <c r="AX197" i="2"/>
  <c r="AV404" i="2"/>
  <c r="AN193" i="2"/>
  <c r="AS608" i="2"/>
  <c r="AB25" i="2"/>
  <c r="AV625" i="2"/>
  <c r="AL150" i="2"/>
  <c r="AO22" i="2"/>
  <c r="AO57" i="2"/>
  <c r="AR337" i="2"/>
  <c r="AR502" i="2"/>
  <c r="AZ243" i="2"/>
  <c r="AN85" i="2"/>
  <c r="AJ124" i="2"/>
  <c r="AF197" i="2"/>
  <c r="S292" i="2"/>
  <c r="X269" i="2"/>
  <c r="AP643" i="2"/>
  <c r="Y588" i="2"/>
  <c r="BA683" i="2"/>
  <c r="AC48" i="2"/>
  <c r="AK317" i="2"/>
  <c r="BC267" i="2"/>
  <c r="AP86" i="2"/>
  <c r="AA355" i="2"/>
  <c r="AV302" i="2"/>
  <c r="AV91" i="2"/>
  <c r="AX329" i="2"/>
  <c r="AW110" i="2"/>
  <c r="X87" i="2"/>
  <c r="AS135" i="2"/>
  <c r="AO582" i="2"/>
  <c r="AR671" i="2"/>
  <c r="AR410" i="2"/>
  <c r="AK348" i="2"/>
  <c r="S402" i="2"/>
  <c r="AD155" i="2"/>
  <c r="AA371" i="2"/>
  <c r="AZ222" i="2"/>
  <c r="AZ24" i="2"/>
  <c r="AN315" i="2"/>
  <c r="AA329" i="2"/>
  <c r="AU16" i="2"/>
  <c r="AG324" i="2"/>
  <c r="AY91" i="2"/>
  <c r="AY362" i="2"/>
  <c r="BA159" i="2"/>
  <c r="AE162" i="2"/>
  <c r="AK215" i="2"/>
  <c r="AX428" i="2"/>
  <c r="AH65" i="2"/>
  <c r="X317" i="2"/>
  <c r="X127" i="2"/>
  <c r="BD20" i="2"/>
  <c r="AF165" i="2"/>
  <c r="AA19" i="2"/>
  <c r="AS235" i="2"/>
  <c r="BD601" i="2"/>
  <c r="AS197" i="2"/>
  <c r="AV182" i="2"/>
  <c r="AZ364" i="2"/>
  <c r="AQ73" i="2"/>
  <c r="AI157" i="2"/>
  <c r="AF93" i="2"/>
  <c r="AJ555" i="2"/>
  <c r="AI42" i="2"/>
  <c r="AF74" i="2"/>
  <c r="AO520" i="2"/>
  <c r="BD146" i="2"/>
  <c r="BD132" i="2"/>
  <c r="AS101" i="2"/>
  <c r="AD140" i="2"/>
  <c r="AG65" i="2"/>
  <c r="AM122" i="2"/>
  <c r="AH193" i="2"/>
  <c r="AB199" i="2"/>
  <c r="AP224" i="2"/>
  <c r="Z125" i="2"/>
  <c r="AI246" i="2"/>
  <c r="BA231" i="2"/>
  <c r="AW77" i="2"/>
  <c r="AB621" i="2"/>
  <c r="AS112" i="2"/>
  <c r="AR180" i="2"/>
  <c r="AB254" i="2"/>
  <c r="AK112" i="2"/>
  <c r="AO253" i="2"/>
  <c r="AL345" i="2"/>
  <c r="AZ40" i="2"/>
  <c r="AU245" i="2"/>
  <c r="AP105" i="2"/>
  <c r="AH17" i="2"/>
  <c r="AQ375" i="2"/>
  <c r="AL149" i="2"/>
  <c r="AW236" i="2"/>
  <c r="AR65" i="2"/>
  <c r="AZ144" i="2"/>
  <c r="AA451" i="2"/>
  <c r="AN143" i="2"/>
  <c r="AX104" i="2"/>
  <c r="AC214" i="2"/>
  <c r="AF147" i="2"/>
  <c r="AF685" i="2"/>
  <c r="AT231" i="2"/>
  <c r="AV157" i="2"/>
  <c r="AG14" i="2"/>
  <c r="AW37" i="2"/>
  <c r="AR149" i="2"/>
  <c r="AH422" i="2"/>
  <c r="AH104" i="2"/>
  <c r="AW390" i="2"/>
  <c r="AG208" i="2"/>
  <c r="AT165" i="2"/>
  <c r="AC39" i="2"/>
  <c r="AW79" i="2"/>
  <c r="AD32" i="2"/>
  <c r="AY21" i="2"/>
  <c r="AV408" i="2"/>
  <c r="AC385" i="2"/>
  <c r="W342" i="2"/>
  <c r="AR102" i="2"/>
  <c r="Z153" i="2"/>
  <c r="AB206" i="2"/>
  <c r="AL53" i="2"/>
  <c r="AN62" i="2"/>
  <c r="Y193" i="2"/>
  <c r="AO161" i="2"/>
  <c r="AC287" i="2"/>
  <c r="AK186" i="2"/>
  <c r="AT178" i="2"/>
  <c r="BB284" i="2"/>
  <c r="AW172" i="2"/>
  <c r="AD69" i="2"/>
  <c r="AM227" i="2"/>
  <c r="AM99" i="2"/>
  <c r="AO29" i="2"/>
  <c r="AR293" i="2"/>
  <c r="AX289" i="2"/>
  <c r="BA130" i="2"/>
  <c r="BA184" i="2"/>
  <c r="AW508" i="2"/>
  <c r="BD214" i="2"/>
  <c r="AK442" i="2"/>
  <c r="AT237" i="2"/>
  <c r="AI308" i="2"/>
  <c r="U272" i="2"/>
  <c r="AM38" i="2"/>
  <c r="BB12" i="2"/>
  <c r="AN184" i="2"/>
  <c r="AD141" i="2"/>
  <c r="AL436" i="2"/>
  <c r="AQ261" i="2"/>
  <c r="AU171" i="2"/>
  <c r="AQ138" i="2"/>
  <c r="AA199" i="2"/>
  <c r="Y288" i="2"/>
  <c r="AB317" i="2"/>
  <c r="AN312" i="2"/>
  <c r="AJ129" i="2"/>
  <c r="AC475" i="2"/>
  <c r="Z81" i="2"/>
  <c r="BA519" i="2"/>
  <c r="W60" i="2"/>
  <c r="AT293" i="2"/>
  <c r="AZ493" i="2"/>
  <c r="V300" i="2"/>
  <c r="W220" i="2"/>
  <c r="AG350" i="2"/>
  <c r="AD297" i="2"/>
  <c r="AA146" i="2"/>
  <c r="BC161" i="2"/>
  <c r="AB10" i="2"/>
  <c r="AL349" i="2"/>
  <c r="AI434" i="2"/>
  <c r="BB43" i="2"/>
  <c r="S530" i="2"/>
  <c r="AR549" i="2"/>
  <c r="AP168" i="2"/>
  <c r="AQ308" i="2"/>
  <c r="AW66" i="2"/>
  <c r="AG71" i="2"/>
  <c r="AW362" i="2"/>
  <c r="AV313" i="2"/>
  <c r="AJ278" i="2"/>
  <c r="AG7" i="2"/>
  <c r="BB128" i="2"/>
  <c r="BB426" i="2"/>
  <c r="AE11" i="2"/>
  <c r="Z688" i="2"/>
  <c r="BD135" i="2"/>
  <c r="AT399" i="2"/>
  <c r="AI603" i="2"/>
  <c r="AX49" i="2"/>
  <c r="AN585" i="2"/>
  <c r="AV293" i="2"/>
  <c r="BB19" i="2"/>
  <c r="AG247" i="2"/>
  <c r="AT642" i="2"/>
  <c r="AZ43" i="2"/>
  <c r="Z148" i="2"/>
  <c r="AW100" i="2"/>
  <c r="BA10" i="2"/>
  <c r="AK68" i="2"/>
  <c r="AN46" i="2"/>
  <c r="AH622" i="2"/>
  <c r="AG556" i="2"/>
  <c r="AA88" i="2"/>
  <c r="AH106" i="2"/>
  <c r="AW354" i="2"/>
  <c r="Z132" i="2"/>
  <c r="AW484" i="2"/>
  <c r="AA346" i="2"/>
  <c r="X265" i="2"/>
  <c r="BC630" i="2"/>
  <c r="AV113" i="2"/>
  <c r="AE194" i="2"/>
  <c r="BA498" i="2"/>
  <c r="AE12" i="2"/>
  <c r="AM515" i="2"/>
  <c r="AS392" i="2"/>
  <c r="AE387" i="2"/>
  <c r="AN547" i="2"/>
  <c r="AQ576" i="2"/>
  <c r="AK675" i="2"/>
  <c r="AF399" i="2"/>
  <c r="Y637" i="2"/>
  <c r="AE258" i="2"/>
  <c r="AP124" i="2"/>
  <c r="AB140" i="2"/>
  <c r="AU281" i="2"/>
  <c r="AS319" i="2"/>
  <c r="S87" i="2"/>
  <c r="AE354" i="2"/>
  <c r="AZ17" i="2"/>
  <c r="AA513" i="2"/>
  <c r="AV194" i="2"/>
  <c r="W136" i="2"/>
  <c r="Y260" i="2"/>
  <c r="AL67" i="2"/>
  <c r="AG105" i="2"/>
  <c r="BB353" i="2"/>
  <c r="W666" i="2"/>
  <c r="X190" i="2"/>
  <c r="AD429" i="2"/>
  <c r="AR343" i="2"/>
  <c r="AU403" i="2"/>
  <c r="AC529" i="2"/>
  <c r="AK559" i="2"/>
  <c r="AW106" i="2"/>
  <c r="AR377" i="2"/>
  <c r="AN337" i="2"/>
  <c r="AD644" i="2"/>
  <c r="BB71" i="2"/>
  <c r="AH397" i="2"/>
  <c r="AB33" i="2"/>
  <c r="AA615" i="2"/>
  <c r="AA164" i="2"/>
  <c r="AS147" i="2"/>
  <c r="AM55" i="2"/>
  <c r="AG196" i="2"/>
  <c r="AM662" i="2"/>
  <c r="AM84" i="2"/>
  <c r="AW21" i="2"/>
  <c r="AB264" i="2"/>
  <c r="AQ428" i="2"/>
  <c r="AD516" i="2"/>
  <c r="BA16" i="2"/>
  <c r="BD239" i="2"/>
  <c r="AM591" i="2"/>
  <c r="T112" i="2"/>
  <c r="AT490" i="2"/>
  <c r="AO372" i="2"/>
  <c r="AP419" i="2"/>
  <c r="W53" i="2"/>
  <c r="AR24" i="2"/>
  <c r="AO21" i="2"/>
  <c r="AK173" i="2"/>
  <c r="Y125" i="2"/>
  <c r="AV312" i="2"/>
  <c r="AY56" i="2"/>
  <c r="AC207" i="2"/>
  <c r="X671" i="2"/>
  <c r="AC38" i="2"/>
  <c r="AM253" i="2"/>
  <c r="BD237" i="2"/>
  <c r="AQ451" i="2"/>
  <c r="AY163" i="2"/>
  <c r="AT489" i="2"/>
  <c r="AY356" i="2"/>
  <c r="AK246" i="2"/>
  <c r="AV458" i="2"/>
  <c r="AD215" i="2"/>
  <c r="AD407" i="2"/>
  <c r="BD429" i="2"/>
  <c r="AI213" i="2"/>
  <c r="Z550" i="2"/>
  <c r="AC117" i="2"/>
  <c r="AZ71" i="2"/>
  <c r="Z291" i="2"/>
  <c r="Y40" i="2"/>
  <c r="AN288" i="2"/>
  <c r="AO232" i="2"/>
  <c r="AS614" i="2"/>
  <c r="V491" i="2"/>
  <c r="W372" i="2"/>
  <c r="AU299" i="2"/>
  <c r="AJ280" i="2"/>
  <c r="Y335" i="2"/>
  <c r="BB581" i="2"/>
  <c r="AY328" i="2"/>
  <c r="AI335" i="2"/>
  <c r="AP238" i="2"/>
  <c r="AK90" i="2"/>
  <c r="AO152" i="2"/>
  <c r="AT353" i="2"/>
  <c r="AG89" i="2"/>
  <c r="W78" i="2"/>
  <c r="BB145" i="2"/>
  <c r="AY67" i="2"/>
  <c r="AJ229" i="2"/>
  <c r="AE98" i="2"/>
  <c r="V679" i="2"/>
  <c r="AZ158" i="2"/>
  <c r="AV45" i="2"/>
  <c r="AD78" i="2"/>
  <c r="AW108" i="2"/>
  <c r="AB221" i="2"/>
  <c r="AC13" i="2"/>
  <c r="AJ211" i="2"/>
  <c r="X303" i="2"/>
  <c r="V255" i="2"/>
  <c r="AB414" i="2"/>
  <c r="AD85" i="2"/>
  <c r="AB468" i="2"/>
  <c r="AB53" i="2"/>
  <c r="AH50" i="2"/>
  <c r="AS76" i="2"/>
  <c r="AQ65" i="2"/>
  <c r="AF613" i="2"/>
  <c r="AL32" i="2"/>
  <c r="AJ289" i="2"/>
  <c r="AX232" i="2"/>
  <c r="AG232" i="2"/>
  <c r="AU12" i="2"/>
  <c r="AW184" i="2"/>
  <c r="AN266" i="2"/>
  <c r="AO471" i="2"/>
  <c r="AU72" i="2"/>
  <c r="Z92" i="2"/>
  <c r="BD19" i="2"/>
  <c r="AQ460" i="2"/>
  <c r="AI132" i="2"/>
  <c r="X216" i="2"/>
  <c r="V690" i="2"/>
  <c r="AJ43" i="2"/>
  <c r="AT188" i="2"/>
  <c r="AI187" i="2"/>
  <c r="AR172" i="2"/>
  <c r="AN123" i="2"/>
  <c r="AP77" i="2"/>
  <c r="BB303" i="2"/>
  <c r="AT132" i="2"/>
  <c r="AX383" i="2"/>
  <c r="BA30" i="2"/>
  <c r="T598" i="2"/>
  <c r="AM349" i="2"/>
  <c r="AW232" i="2"/>
  <c r="AN72" i="2"/>
  <c r="AG152" i="2"/>
  <c r="AW625" i="2"/>
  <c r="AY686" i="2"/>
  <c r="BD199" i="2"/>
  <c r="AR128" i="2"/>
  <c r="AY100" i="2"/>
  <c r="AH90" i="2"/>
  <c r="AA83" i="2"/>
  <c r="U262" i="2"/>
  <c r="AG213" i="2"/>
  <c r="AC202" i="2"/>
  <c r="AN396" i="2"/>
  <c r="T605" i="2"/>
  <c r="AA228" i="2"/>
  <c r="AG128" i="2"/>
  <c r="AP163" i="2"/>
  <c r="AM57" i="2"/>
  <c r="AI429" i="2"/>
  <c r="AS15" i="2"/>
  <c r="Y481" i="2"/>
  <c r="AB103" i="2"/>
  <c r="AU144" i="2"/>
  <c r="AJ198" i="2"/>
  <c r="AW339" i="2"/>
  <c r="AG162" i="2"/>
  <c r="AC259" i="2"/>
  <c r="AK166" i="2"/>
  <c r="BA34" i="2"/>
  <c r="AA258" i="2"/>
  <c r="BA189" i="2"/>
  <c r="AJ162" i="2"/>
  <c r="AS487" i="2"/>
  <c r="Y240" i="2"/>
  <c r="AG38" i="2"/>
  <c r="AP314" i="2"/>
  <c r="AW39" i="2"/>
  <c r="AL250" i="2"/>
  <c r="AG501" i="2"/>
  <c r="AI216" i="2"/>
  <c r="AT57" i="2"/>
  <c r="AJ37" i="2"/>
  <c r="AF92" i="2"/>
  <c r="AF109" i="2"/>
  <c r="AU75" i="2"/>
  <c r="W41" i="2"/>
  <c r="BA675" i="2"/>
  <c r="AG147" i="2"/>
  <c r="AG91" i="2"/>
  <c r="AM379" i="2"/>
  <c r="AE138" i="2"/>
  <c r="AT544" i="2"/>
  <c r="BC141" i="2"/>
  <c r="AG74" i="2"/>
  <c r="Y74" i="2"/>
  <c r="AQ526" i="2"/>
  <c r="AX36" i="2"/>
  <c r="BC471" i="2"/>
  <c r="AJ529" i="2"/>
  <c r="AU287" i="2"/>
  <c r="W276" i="2"/>
  <c r="X57" i="2"/>
  <c r="AS84" i="2"/>
  <c r="AE204" i="2"/>
  <c r="AB306" i="2"/>
  <c r="AS236" i="2"/>
  <c r="BA227" i="2"/>
  <c r="AQ66" i="2"/>
  <c r="AT93" i="2"/>
  <c r="AH227" i="2"/>
  <c r="W425" i="2"/>
  <c r="AP93" i="2"/>
  <c r="AD162" i="2"/>
  <c r="AD106" i="2"/>
  <c r="AB161" i="2"/>
  <c r="AA17" i="2"/>
  <c r="AY696" i="2"/>
  <c r="AU166" i="2"/>
  <c r="AE8" i="2"/>
  <c r="AF22" i="2"/>
  <c r="BA518" i="2"/>
  <c r="AP566" i="2"/>
  <c r="AR697" i="2"/>
  <c r="AI204" i="2"/>
  <c r="Y133" i="2"/>
  <c r="AJ83" i="2"/>
  <c r="BC176" i="2"/>
  <c r="AS126" i="2"/>
  <c r="AE17" i="2"/>
  <c r="AS192" i="2"/>
  <c r="AQ165" i="2"/>
  <c r="AF129" i="2"/>
  <c r="AV67" i="2"/>
  <c r="BB58" i="2"/>
  <c r="S386" i="2"/>
  <c r="AZ401" i="2"/>
  <c r="AP294" i="2"/>
  <c r="AE148" i="2"/>
  <c r="AJ654" i="2"/>
  <c r="AC42" i="2"/>
  <c r="AU92" i="2"/>
  <c r="AF142" i="2"/>
  <c r="Z33" i="2"/>
  <c r="AT113" i="2"/>
  <c r="AN192" i="2"/>
  <c r="AX568" i="2"/>
  <c r="AS410" i="2"/>
  <c r="AB8" i="2"/>
  <c r="AX65" i="2"/>
  <c r="AE191" i="2"/>
  <c r="W50" i="2"/>
  <c r="AP553" i="2"/>
  <c r="BB559" i="2"/>
  <c r="BA158" i="2"/>
  <c r="BD45" i="2"/>
  <c r="AW262" i="2"/>
  <c r="BC609" i="2"/>
  <c r="AZ87" i="2"/>
  <c r="AN118" i="2"/>
  <c r="Y28" i="2"/>
  <c r="AT550" i="2"/>
  <c r="AN487" i="2"/>
  <c r="AU626" i="2"/>
  <c r="AI68" i="2"/>
  <c r="AL337" i="2"/>
  <c r="BC171" i="2"/>
  <c r="X233" i="2"/>
  <c r="BD314" i="2"/>
  <c r="BB447" i="2"/>
  <c r="AA580" i="2"/>
  <c r="AE583" i="2"/>
  <c r="S661" i="2"/>
  <c r="AN380" i="2"/>
  <c r="BB96" i="2"/>
  <c r="AR451" i="2"/>
  <c r="AR46" i="2"/>
  <c r="W143" i="2"/>
  <c r="AC85" i="2"/>
  <c r="AE425" i="2"/>
  <c r="AC193" i="2"/>
  <c r="AS356" i="2"/>
  <c r="AI489" i="2"/>
  <c r="BB462" i="2"/>
  <c r="AQ130" i="2"/>
  <c r="AH94" i="2"/>
  <c r="AG497" i="2"/>
  <c r="BD90" i="2"/>
  <c r="AB212" i="2"/>
  <c r="AP64" i="2"/>
  <c r="AX297" i="2"/>
  <c r="W180" i="2"/>
  <c r="AK7" i="2"/>
  <c r="AF253" i="2"/>
  <c r="AO518" i="2"/>
  <c r="AZ513" i="2"/>
  <c r="Z512" i="2"/>
  <c r="AC283" i="2"/>
  <c r="BA478" i="2"/>
  <c r="AE285" i="2"/>
  <c r="Z286" i="2"/>
  <c r="AN73" i="2"/>
  <c r="AF510" i="2"/>
  <c r="AN535" i="2"/>
  <c r="AL432" i="2"/>
  <c r="T464" i="2"/>
  <c r="AH98" i="2"/>
  <c r="AJ138" i="2"/>
  <c r="W405" i="2"/>
  <c r="AW26" i="2"/>
  <c r="AN558" i="2"/>
  <c r="AD38" i="2"/>
  <c r="AY301" i="2"/>
  <c r="AK230" i="2"/>
  <c r="AG135" i="2"/>
  <c r="AP386" i="2"/>
  <c r="AS497" i="2"/>
  <c r="AZ524" i="2"/>
  <c r="AP304" i="2"/>
  <c r="AP179" i="2"/>
  <c r="AF362" i="2"/>
  <c r="AP201" i="2"/>
  <c r="BC59" i="2"/>
  <c r="BB50" i="2"/>
  <c r="AD478" i="2"/>
  <c r="AL21" i="2"/>
  <c r="U300" i="2"/>
  <c r="AL230" i="2"/>
  <c r="AM35" i="2"/>
  <c r="AK291" i="2"/>
  <c r="AK113" i="2"/>
  <c r="AU279" i="2"/>
  <c r="AW680" i="2"/>
  <c r="AS170" i="2"/>
  <c r="AK187" i="2"/>
  <c r="AI105" i="2"/>
  <c r="X59" i="2"/>
  <c r="Y676" i="2"/>
  <c r="AD13" i="2"/>
  <c r="AM391" i="2"/>
  <c r="Y56" i="2"/>
  <c r="AX109" i="2"/>
  <c r="AS14" i="2"/>
  <c r="AI76" i="2"/>
  <c r="AZ103" i="2"/>
  <c r="AG285" i="2"/>
  <c r="AJ167" i="2"/>
  <c r="AO38" i="2"/>
  <c r="AO151" i="2"/>
  <c r="AR418" i="2"/>
  <c r="AL173" i="2"/>
  <c r="AR92" i="2"/>
  <c r="AN55" i="2"/>
  <c r="AZ81" i="2"/>
  <c r="AT50" i="2"/>
  <c r="AT91" i="2"/>
  <c r="Y76" i="2"/>
  <c r="AE379" i="2"/>
  <c r="AR9" i="2"/>
  <c r="AB138" i="2"/>
  <c r="AA286" i="2"/>
  <c r="AX315" i="2"/>
  <c r="AB204" i="2"/>
  <c r="AA575" i="2"/>
  <c r="AM105" i="2"/>
  <c r="X169" i="2"/>
  <c r="AD595" i="2"/>
  <c r="AJ209" i="2"/>
  <c r="AC240" i="2"/>
  <c r="AV22" i="2"/>
  <c r="AW33" i="2"/>
  <c r="AG437" i="2"/>
  <c r="AE145" i="2"/>
  <c r="AX132" i="2"/>
  <c r="Z48" i="2"/>
  <c r="AI210" i="2"/>
  <c r="BA196" i="2"/>
  <c r="BD466" i="2"/>
  <c r="AB162" i="2"/>
  <c r="Y217" i="2"/>
  <c r="W87" i="2"/>
  <c r="AI111" i="2"/>
  <c r="AP227" i="2"/>
  <c r="AP189" i="2"/>
  <c r="AI72" i="2"/>
  <c r="AW17" i="2"/>
  <c r="AO337" i="2"/>
  <c r="AK64" i="2"/>
  <c r="AS174" i="2"/>
  <c r="AY244" i="2"/>
  <c r="AK314" i="2"/>
  <c r="AH142" i="2"/>
  <c r="AH272" i="2"/>
  <c r="Y18" i="2"/>
  <c r="W317" i="2"/>
  <c r="AM24" i="2"/>
  <c r="AU43" i="2"/>
  <c r="AB398" i="2"/>
  <c r="AU98" i="2"/>
  <c r="AP282" i="2"/>
  <c r="AA655" i="2"/>
  <c r="U485" i="2"/>
  <c r="AD271" i="2"/>
  <c r="AC370" i="2"/>
  <c r="AM409" i="2"/>
  <c r="Z49" i="2"/>
  <c r="W304" i="2"/>
  <c r="Z120" i="2"/>
  <c r="AK31" i="2"/>
  <c r="AZ267" i="2"/>
  <c r="AD65" i="2"/>
  <c r="AD296" i="2"/>
  <c r="AC18" i="2"/>
  <c r="BB214" i="2"/>
  <c r="V166" i="2"/>
  <c r="BB47" i="2"/>
  <c r="AC309" i="2"/>
  <c r="AJ105" i="2"/>
  <c r="X118" i="2"/>
  <c r="AS145" i="2"/>
  <c r="AY162" i="2"/>
  <c r="Z60" i="2"/>
  <c r="AK396" i="2"/>
  <c r="BA59" i="2"/>
  <c r="BC92" i="2"/>
  <c r="BA88" i="2"/>
  <c r="AZ14" i="2"/>
  <c r="AA162" i="2"/>
  <c r="AD214" i="2"/>
  <c r="AV212" i="2"/>
  <c r="AQ237" i="2"/>
  <c r="AT228" i="2"/>
  <c r="X40" i="2"/>
  <c r="AW69" i="2"/>
  <c r="AC226" i="2"/>
  <c r="AA48" i="2"/>
  <c r="AQ30" i="2"/>
  <c r="BC288" i="2"/>
  <c r="AQ102" i="2"/>
  <c r="AO307" i="2"/>
  <c r="AG560" i="2"/>
  <c r="AY185" i="2"/>
  <c r="AG117" i="2"/>
  <c r="AM592" i="2"/>
  <c r="AX235" i="2"/>
  <c r="AX137" i="2"/>
  <c r="Z597" i="2"/>
  <c r="AF234" i="2"/>
  <c r="AF17" i="2"/>
  <c r="Y48" i="2"/>
  <c r="W42" i="2"/>
  <c r="AK172" i="2"/>
  <c r="W457" i="2"/>
  <c r="BD409" i="2"/>
  <c r="AL94" i="2"/>
  <c r="BD381" i="2"/>
  <c r="Z309" i="2"/>
  <c r="BA254" i="2"/>
  <c r="AJ615" i="2"/>
  <c r="AA72" i="2"/>
  <c r="AP243" i="2"/>
  <c r="AA149" i="2"/>
  <c r="BD609" i="2"/>
  <c r="AX276" i="2"/>
  <c r="BB99" i="2"/>
  <c r="AL247" i="2"/>
  <c r="AS245" i="2"/>
  <c r="V59" i="2"/>
  <c r="AL407" i="2"/>
  <c r="AF422" i="2"/>
  <c r="Z16" i="2"/>
  <c r="AI18" i="2"/>
  <c r="AK104" i="2"/>
  <c r="AZ33" i="2"/>
  <c r="AQ369" i="2"/>
  <c r="W446" i="2"/>
  <c r="BA185" i="2"/>
  <c r="X165" i="2"/>
  <c r="AE541" i="2"/>
  <c r="AI655" i="2"/>
  <c r="W189" i="2"/>
  <c r="AT372" i="2"/>
  <c r="AB244" i="2"/>
  <c r="AI301" i="2"/>
  <c r="AL65" i="2"/>
  <c r="AT115" i="2"/>
  <c r="AE215" i="2"/>
  <c r="AJ471" i="2"/>
  <c r="AB500" i="2"/>
  <c r="BA465" i="2"/>
  <c r="Y67" i="2"/>
  <c r="X285" i="2"/>
  <c r="AK621" i="2"/>
  <c r="AM26" i="2"/>
  <c r="AN623" i="2"/>
  <c r="Y108" i="2"/>
  <c r="BC249" i="2"/>
  <c r="AY557" i="2"/>
  <c r="AN75" i="2"/>
  <c r="AH318" i="2"/>
  <c r="AU478" i="2"/>
  <c r="X408" i="2"/>
  <c r="V408" i="2"/>
  <c r="AH526" i="2"/>
  <c r="AH514" i="2"/>
  <c r="AA317" i="2"/>
  <c r="AQ593" i="2"/>
  <c r="AC505" i="2"/>
  <c r="BC510" i="2"/>
  <c r="AF458" i="2"/>
  <c r="AL264" i="2"/>
  <c r="AJ373" i="2"/>
  <c r="AS225" i="2"/>
  <c r="Z88" i="2"/>
  <c r="AT570" i="2"/>
  <c r="AB253" i="2"/>
  <c r="W173" i="2"/>
  <c r="AU671" i="2"/>
  <c r="AF285" i="2"/>
  <c r="AU390" i="2"/>
  <c r="AX23" i="2"/>
  <c r="BA142" i="2"/>
  <c r="W29" i="2"/>
  <c r="BA217" i="2"/>
  <c r="AG185" i="2"/>
  <c r="X427" i="2"/>
  <c r="S327" i="2"/>
  <c r="AM604" i="2"/>
  <c r="AI395" i="2"/>
  <c r="BA441" i="2"/>
  <c r="AE319" i="2"/>
  <c r="AY108" i="2"/>
  <c r="W310" i="2"/>
  <c r="AN213" i="2"/>
  <c r="AK339" i="2"/>
  <c r="AL497" i="2"/>
  <c r="AL41" i="2"/>
  <c r="AZ633" i="2"/>
  <c r="AW694" i="2"/>
  <c r="AN52" i="2"/>
  <c r="AO134" i="2"/>
  <c r="Y396" i="2"/>
  <c r="AV77" i="2"/>
  <c r="AV355" i="2"/>
  <c r="AZ107" i="2"/>
  <c r="AP310" i="2"/>
  <c r="AY48" i="2"/>
  <c r="AD645" i="2"/>
  <c r="X121" i="2"/>
  <c r="AL666" i="2"/>
  <c r="AD543" i="2"/>
  <c r="AY482" i="2"/>
  <c r="AC343" i="2"/>
  <c r="AN679" i="2"/>
  <c r="V241" i="2"/>
  <c r="AD54" i="2"/>
  <c r="AG10" i="2"/>
  <c r="AE143" i="2"/>
  <c r="AR89" i="2"/>
  <c r="AI476" i="2"/>
  <c r="BA132" i="2"/>
  <c r="AM49" i="2"/>
  <c r="AY90" i="2"/>
  <c r="BD64" i="2"/>
  <c r="BA207" i="2"/>
  <c r="Z473" i="2"/>
  <c r="BB373" i="2"/>
  <c r="AI110" i="2"/>
  <c r="AP403" i="2"/>
  <c r="AR154" i="2"/>
  <c r="X96" i="2"/>
  <c r="AS584" i="2"/>
  <c r="AN59" i="2"/>
  <c r="AC45" i="2"/>
  <c r="X145" i="2"/>
  <c r="AS634" i="2"/>
  <c r="AZ281" i="2"/>
  <c r="AZ380" i="2"/>
  <c r="AP369" i="2"/>
  <c r="AR33" i="2"/>
  <c r="AY191" i="2"/>
  <c r="W262" i="2"/>
  <c r="BA82" i="2"/>
  <c r="AS340" i="2"/>
  <c r="AM82" i="2"/>
  <c r="AA472" i="2"/>
  <c r="AZ200" i="2"/>
  <c r="AE187" i="2"/>
  <c r="AR8" i="2"/>
  <c r="AG69" i="2"/>
  <c r="AB20" i="2"/>
  <c r="AQ583" i="2"/>
  <c r="W108" i="2"/>
  <c r="W114" i="2"/>
  <c r="BA26" i="2"/>
  <c r="AU212" i="2"/>
  <c r="AQ49" i="2"/>
  <c r="BC359" i="2"/>
  <c r="AU13" i="2"/>
  <c r="AO281" i="2"/>
  <c r="AW179" i="2"/>
  <c r="AV86" i="2"/>
  <c r="AL536" i="2"/>
  <c r="AZ150" i="2"/>
  <c r="AB91" i="2"/>
  <c r="AD43" i="2"/>
  <c r="AA14" i="2"/>
  <c r="AG129" i="2"/>
  <c r="X106" i="2"/>
  <c r="AF679" i="2"/>
  <c r="AN201" i="2"/>
  <c r="AF437" i="2"/>
  <c r="AY496" i="2"/>
  <c r="AP412" i="2"/>
  <c r="AB216" i="2"/>
  <c r="AJ120" i="2"/>
  <c r="W567" i="2"/>
  <c r="Z225" i="2"/>
  <c r="AQ667" i="2"/>
  <c r="AG698" i="2"/>
  <c r="AL520" i="2"/>
  <c r="AB196" i="2"/>
  <c r="AU40" i="2"/>
  <c r="AF631" i="2"/>
  <c r="AW96" i="2"/>
  <c r="BC162" i="2"/>
  <c r="AE68" i="2"/>
  <c r="AF44" i="2"/>
  <c r="AO77" i="2"/>
  <c r="AF167" i="2"/>
  <c r="BA472" i="2"/>
  <c r="AF661" i="2"/>
  <c r="X555" i="2"/>
  <c r="Z17" i="2"/>
  <c r="AP164" i="2"/>
  <c r="Z20" i="2"/>
  <c r="AH97" i="2"/>
  <c r="AW561" i="2"/>
  <c r="BC180" i="2"/>
  <c r="V79" i="2"/>
  <c r="AT179" i="2"/>
  <c r="X412" i="2"/>
  <c r="AR220" i="2"/>
  <c r="AM226" i="2"/>
  <c r="AM204" i="2"/>
  <c r="Z227" i="2"/>
  <c r="Z181" i="2"/>
  <c r="AW269" i="2"/>
  <c r="AK132" i="2"/>
  <c r="BC229" i="2"/>
  <c r="AG207" i="2"/>
  <c r="AJ98" i="2"/>
  <c r="AJ46" i="2"/>
  <c r="BD482" i="2"/>
  <c r="AH264" i="2"/>
  <c r="BB199" i="2"/>
  <c r="AD76" i="2"/>
  <c r="BA85" i="2"/>
  <c r="U177" i="2"/>
  <c r="BD118" i="2"/>
  <c r="V185" i="2"/>
  <c r="AT83" i="2"/>
  <c r="BD87" i="2"/>
  <c r="AW165" i="2"/>
  <c r="AO226" i="2"/>
  <c r="AE311" i="2"/>
  <c r="Z27" i="2"/>
  <c r="AH196" i="2"/>
  <c r="AH408" i="2"/>
  <c r="AR199" i="2"/>
  <c r="AB106" i="2"/>
  <c r="X46" i="2"/>
  <c r="AL249" i="2"/>
  <c r="AU149" i="2"/>
  <c r="AY344" i="2"/>
  <c r="X470" i="2"/>
  <c r="AN89" i="2"/>
  <c r="AM314" i="2"/>
  <c r="AZ587" i="2"/>
  <c r="AX152" i="2"/>
  <c r="AD419" i="2"/>
  <c r="W183" i="2"/>
  <c r="AT96" i="2"/>
  <c r="AR581" i="2"/>
  <c r="AV92" i="2"/>
  <c r="AI97" i="2"/>
  <c r="AU298" i="2"/>
  <c r="AS378" i="2"/>
  <c r="AD18" i="2"/>
  <c r="AV58" i="2"/>
  <c r="AZ215" i="2"/>
  <c r="AX75" i="2"/>
  <c r="AD16" i="2"/>
  <c r="AG130" i="2"/>
  <c r="AI61" i="2"/>
  <c r="BD228" i="2"/>
  <c r="AN524" i="2"/>
  <c r="S536" i="2"/>
  <c r="BC265" i="2"/>
  <c r="AK281" i="2"/>
  <c r="AV118" i="2"/>
  <c r="BC87" i="2"/>
  <c r="W541" i="2"/>
  <c r="AP25" i="2"/>
  <c r="AZ408" i="2"/>
  <c r="AV189" i="2"/>
  <c r="AG263" i="2"/>
  <c r="AC143" i="2"/>
  <c r="Y85" i="2"/>
  <c r="AQ422" i="2"/>
  <c r="AW246" i="2"/>
  <c r="AI131" i="2"/>
  <c r="AR274" i="2"/>
  <c r="AP658" i="2"/>
  <c r="AH28" i="2"/>
  <c r="AX213" i="2"/>
  <c r="BA199" i="2"/>
  <c r="AL547" i="2"/>
  <c r="AF460" i="2"/>
  <c r="Z84" i="2"/>
  <c r="W537" i="2"/>
  <c r="AB152" i="2"/>
  <c r="AD489" i="2"/>
  <c r="AG332" i="2"/>
  <c r="AZ308" i="2"/>
  <c r="AM698" i="2"/>
  <c r="V155" i="2"/>
  <c r="AV131" i="2"/>
  <c r="AE292" i="2"/>
  <c r="AC352" i="2"/>
  <c r="AH18" i="2"/>
  <c r="AR238" i="2"/>
  <c r="BA417" i="2"/>
  <c r="AC230" i="2"/>
  <c r="X217" i="2"/>
  <c r="BC144" i="2"/>
  <c r="AC601" i="2"/>
  <c r="AX189" i="2"/>
  <c r="AM56" i="2"/>
  <c r="X435" i="2"/>
  <c r="BA134" i="2"/>
  <c r="AS233" i="2"/>
  <c r="AB182" i="2"/>
  <c r="AG195" i="2"/>
  <c r="AV676" i="2"/>
  <c r="AQ481" i="2"/>
  <c r="AQ281" i="2"/>
  <c r="AS576" i="2"/>
  <c r="Z649" i="2"/>
  <c r="AA604" i="2"/>
  <c r="AR224" i="2"/>
  <c r="AS206" i="2"/>
  <c r="AL240" i="2"/>
  <c r="AI546" i="2"/>
  <c r="W208" i="2"/>
  <c r="AJ179" i="2"/>
  <c r="Z24" i="2"/>
  <c r="AD246" i="2"/>
  <c r="AW118" i="2"/>
  <c r="W595" i="2"/>
  <c r="AY286" i="2"/>
  <c r="AH156" i="2"/>
  <c r="AC150" i="2"/>
  <c r="AM78" i="2"/>
  <c r="AO423" i="2"/>
  <c r="AY226" i="2"/>
  <c r="AH599" i="2"/>
  <c r="AS189" i="2"/>
  <c r="AE21" i="2"/>
  <c r="AF372" i="2"/>
  <c r="AM233" i="2"/>
  <c r="AH130" i="2"/>
  <c r="AK59" i="2"/>
  <c r="U191" i="2"/>
  <c r="AB455" i="2"/>
  <c r="AR318" i="2"/>
  <c r="AH450" i="2"/>
  <c r="AP232" i="2"/>
  <c r="AW114" i="2"/>
  <c r="AD179" i="2"/>
  <c r="AP160" i="2"/>
  <c r="BD190" i="2"/>
  <c r="U290" i="2"/>
  <c r="BC422" i="2"/>
  <c r="AY295" i="2"/>
  <c r="AH149" i="2"/>
  <c r="AB683" i="2"/>
  <c r="AH630" i="2"/>
  <c r="AN454" i="2"/>
  <c r="AV506" i="2"/>
  <c r="Y214" i="2"/>
  <c r="BA206" i="2"/>
  <c r="AL14" i="2"/>
  <c r="AK584" i="2"/>
  <c r="AK499" i="2"/>
  <c r="AN366" i="2"/>
  <c r="AT95" i="2"/>
  <c r="AC187" i="2"/>
  <c r="AO105" i="2"/>
  <c r="AL47" i="2"/>
  <c r="AL18" i="2"/>
  <c r="AW386" i="2"/>
  <c r="BA151" i="2"/>
  <c r="BC584" i="2"/>
  <c r="AA287" i="2"/>
  <c r="AR239" i="2"/>
  <c r="W255" i="2"/>
  <c r="BB561" i="2"/>
  <c r="AR226" i="2"/>
  <c r="S622" i="2"/>
  <c r="S139" i="2"/>
  <c r="AD424" i="2"/>
  <c r="BC234" i="2"/>
  <c r="AE45" i="2"/>
  <c r="AG83" i="2"/>
  <c r="AE22" i="2"/>
  <c r="AJ192" i="2"/>
  <c r="AK37" i="2"/>
  <c r="AQ247" i="2"/>
  <c r="AD72" i="2"/>
  <c r="Y294" i="2"/>
  <c r="AY432" i="2"/>
  <c r="Z96" i="2"/>
  <c r="AZ251" i="2"/>
  <c r="AZ210" i="2"/>
  <c r="AK252" i="2"/>
  <c r="AU606" i="2"/>
  <c r="AR623" i="2"/>
  <c r="AU636" i="2"/>
  <c r="AC549" i="2"/>
  <c r="AH120" i="2"/>
  <c r="AX18" i="2"/>
  <c r="AS349" i="2"/>
  <c r="BD36" i="2"/>
  <c r="AH572" i="2"/>
  <c r="AY51" i="2"/>
  <c r="AF628" i="2"/>
  <c r="AL469" i="2"/>
  <c r="BC449" i="2"/>
  <c r="AU205" i="2"/>
  <c r="AP258" i="2"/>
  <c r="BD113" i="2"/>
  <c r="AD426" i="2"/>
  <c r="AI312" i="2"/>
  <c r="AZ285" i="2"/>
  <c r="AV361" i="2"/>
  <c r="AI217" i="2"/>
  <c r="AU177" i="2"/>
  <c r="AF593" i="2"/>
  <c r="AZ230" i="2"/>
  <c r="Z235" i="2"/>
  <c r="AX24" i="2"/>
  <c r="AP32" i="2"/>
  <c r="AL148" i="2"/>
  <c r="AY404" i="2"/>
  <c r="AP338" i="2"/>
  <c r="X45" i="2"/>
  <c r="Y161" i="2"/>
  <c r="AR74" i="2"/>
  <c r="W323" i="2"/>
  <c r="AQ664" i="2"/>
  <c r="BC102" i="2"/>
  <c r="BA672" i="2"/>
  <c r="AD77" i="2"/>
  <c r="AR83" i="2"/>
  <c r="AS331" i="2"/>
  <c r="AV25" i="2"/>
  <c r="AN305" i="2"/>
  <c r="AK78" i="2"/>
  <c r="AS57" i="2"/>
  <c r="AU32" i="2"/>
  <c r="AQ140" i="2"/>
  <c r="AN117" i="2"/>
  <c r="AX89" i="2"/>
  <c r="AA590" i="2"/>
  <c r="AQ453" i="2"/>
  <c r="AA73" i="2"/>
  <c r="AU108" i="2"/>
  <c r="AH474" i="2"/>
  <c r="AJ100" i="2"/>
  <c r="AA353" i="2"/>
  <c r="AC196" i="2"/>
  <c r="AR54" i="2"/>
  <c r="AN100" i="2"/>
  <c r="AT143" i="2"/>
  <c r="AV158" i="2"/>
  <c r="V577" i="2"/>
  <c r="Y16" i="2"/>
  <c r="BC290" i="2"/>
  <c r="AK47" i="2"/>
  <c r="X442" i="2"/>
  <c r="AW344" i="2"/>
  <c r="AG379" i="2"/>
  <c r="AL115" i="2"/>
  <c r="AW567" i="2"/>
  <c r="AZ18" i="2"/>
  <c r="AG528" i="2"/>
  <c r="AL352" i="2"/>
  <c r="AG333" i="2"/>
  <c r="AP172" i="2"/>
  <c r="AY568" i="2"/>
  <c r="U658" i="2"/>
  <c r="AU295" i="2"/>
  <c r="AX406" i="2"/>
  <c r="AE558" i="2"/>
  <c r="BD303" i="2"/>
  <c r="AO44" i="2"/>
  <c r="AJ234" i="2"/>
  <c r="AA45" i="2"/>
  <c r="AF141" i="2"/>
  <c r="BD254" i="2"/>
  <c r="S109" i="2"/>
  <c r="AF687" i="2"/>
  <c r="AJ101" i="2"/>
  <c r="Y62" i="2"/>
  <c r="AY208" i="2"/>
  <c r="AG241" i="2"/>
  <c r="AQ42" i="2"/>
  <c r="S277" i="2"/>
  <c r="BA35" i="2"/>
  <c r="AM599" i="2"/>
  <c r="AF560" i="2"/>
  <c r="AU126" i="2"/>
  <c r="Z530" i="2"/>
  <c r="AK52" i="2"/>
  <c r="AB447" i="2"/>
  <c r="AJ36" i="2"/>
  <c r="BC478" i="2"/>
  <c r="AI145" i="2"/>
  <c r="AA68" i="2"/>
  <c r="AI549" i="2"/>
  <c r="BB384" i="2"/>
  <c r="AR295" i="2"/>
  <c r="AW418" i="2"/>
  <c r="AF239" i="2"/>
  <c r="AB99" i="2"/>
  <c r="AT397" i="2"/>
  <c r="AY624" i="2"/>
  <c r="AM532" i="2"/>
  <c r="AD236" i="2"/>
  <c r="BA236" i="2"/>
  <c r="AW113" i="2"/>
  <c r="AQ189" i="2"/>
  <c r="AD145" i="2"/>
  <c r="AQ150" i="2"/>
  <c r="AC101" i="2"/>
  <c r="AE217" i="2"/>
  <c r="BC438" i="2"/>
  <c r="AL228" i="2"/>
  <c r="AV163" i="2"/>
  <c r="AD402" i="2"/>
  <c r="AZ563" i="2"/>
  <c r="AH353" i="2"/>
  <c r="AC554" i="2"/>
  <c r="AZ602" i="2"/>
  <c r="AS401" i="2"/>
  <c r="X210" i="2"/>
  <c r="AI220" i="2"/>
  <c r="AD539" i="2"/>
  <c r="AV528" i="2"/>
  <c r="AJ268" i="2"/>
  <c r="AW368" i="2"/>
  <c r="AB502" i="2"/>
  <c r="AO374" i="2"/>
  <c r="AD223" i="2"/>
  <c r="AP219" i="2"/>
  <c r="V15" i="2"/>
  <c r="W292" i="2"/>
  <c r="AH586" i="2"/>
  <c r="BB603" i="2"/>
  <c r="AH255" i="2"/>
  <c r="AU395" i="2"/>
  <c r="X631" i="2"/>
  <c r="AQ528" i="2"/>
  <c r="AA368" i="2"/>
  <c r="AC59" i="2"/>
  <c r="AG137" i="2"/>
  <c r="X85" i="2"/>
  <c r="Y507" i="2"/>
  <c r="AJ136" i="2"/>
  <c r="AC563" i="2"/>
  <c r="AI20" i="2"/>
  <c r="BA97" i="2"/>
  <c r="AH125" i="2"/>
  <c r="BC522" i="2"/>
  <c r="AA184" i="2"/>
  <c r="AC454" i="2"/>
  <c r="T45" i="2"/>
  <c r="AY255" i="2"/>
  <c r="AF50" i="2"/>
  <c r="AS341" i="2"/>
  <c r="AJ74" i="2"/>
  <c r="BC157" i="2"/>
  <c r="AT30" i="2"/>
  <c r="W260" i="2"/>
  <c r="Z615" i="2"/>
  <c r="AG317" i="2"/>
  <c r="Z251" i="2"/>
  <c r="BD247" i="2"/>
  <c r="AZ442" i="2"/>
  <c r="AQ366" i="2"/>
  <c r="AY182" i="2"/>
  <c r="AK288" i="2"/>
  <c r="AG60" i="2"/>
  <c r="S100" i="2"/>
  <c r="AM43" i="2"/>
  <c r="BC469" i="2"/>
  <c r="AV655" i="2"/>
  <c r="AB108" i="2"/>
  <c r="AG540" i="2"/>
  <c r="X437" i="2"/>
  <c r="AF35" i="2"/>
  <c r="AQ273" i="2"/>
  <c r="AT158" i="2"/>
  <c r="AN280" i="2"/>
  <c r="AQ317" i="2"/>
  <c r="AC170" i="2"/>
  <c r="AK95" i="2"/>
  <c r="AN71" i="2"/>
  <c r="T673" i="2"/>
  <c r="T159" i="2"/>
  <c r="X311" i="2"/>
  <c r="BB637" i="2"/>
  <c r="AR556" i="2"/>
  <c r="AV218" i="2"/>
  <c r="W94" i="2"/>
  <c r="BA460" i="2"/>
  <c r="X359" i="2"/>
  <c r="AR237" i="2"/>
  <c r="AV613" i="2"/>
  <c r="AV455" i="2"/>
  <c r="AB347" i="2"/>
  <c r="X99" i="2"/>
  <c r="AO454" i="2"/>
  <c r="BC40" i="2"/>
  <c r="AH296" i="2"/>
  <c r="AJ72" i="2"/>
  <c r="AG284" i="2"/>
  <c r="AK245" i="2"/>
  <c r="AI250" i="2"/>
  <c r="AF344" i="2"/>
  <c r="W133" i="2"/>
  <c r="AC210" i="2"/>
  <c r="AZ416" i="2"/>
  <c r="AQ291" i="2"/>
  <c r="AX518" i="2"/>
  <c r="AQ541" i="2"/>
  <c r="BD539" i="2"/>
  <c r="AP524" i="2"/>
  <c r="AT320" i="2"/>
  <c r="AF179" i="2"/>
  <c r="AQ153" i="2"/>
  <c r="AQ636" i="2"/>
  <c r="AK617" i="2"/>
  <c r="AL59" i="2"/>
  <c r="AU211" i="2"/>
  <c r="AT284" i="2"/>
  <c r="AZ596" i="2"/>
  <c r="AZ496" i="2"/>
  <c r="AU264" i="2"/>
  <c r="X179" i="2"/>
  <c r="T408" i="2"/>
  <c r="AK212" i="2"/>
  <c r="BA668" i="2"/>
  <c r="BD217" i="2"/>
  <c r="AF52" i="2"/>
  <c r="T216" i="2"/>
  <c r="AF9" i="2"/>
  <c r="AD328" i="2"/>
  <c r="AN501" i="2"/>
  <c r="AE486" i="2"/>
  <c r="W494" i="2"/>
  <c r="Z177" i="2"/>
  <c r="AZ483" i="2"/>
  <c r="AL676" i="2"/>
  <c r="W241" i="2"/>
  <c r="AO142" i="2"/>
  <c r="BC142" i="2"/>
  <c r="AZ548" i="2"/>
  <c r="AG513" i="2"/>
  <c r="W436" i="2"/>
  <c r="AW256" i="2"/>
  <c r="S73" i="2"/>
  <c r="AC540" i="2"/>
  <c r="AU469" i="2"/>
  <c r="AN643" i="2"/>
  <c r="S254" i="2"/>
  <c r="AD154" i="2"/>
  <c r="AU398" i="2"/>
  <c r="AH372" i="2"/>
  <c r="AL456" i="2"/>
  <c r="AP79" i="2"/>
  <c r="BA215" i="2"/>
  <c r="AX76" i="2"/>
  <c r="S219" i="2"/>
  <c r="AD37" i="2"/>
  <c r="Z372" i="2"/>
  <c r="AU222" i="2"/>
  <c r="AL268" i="2"/>
  <c r="AX202" i="2"/>
  <c r="AX604" i="2"/>
  <c r="AQ605" i="2"/>
  <c r="AH480" i="2"/>
  <c r="Z319" i="2"/>
  <c r="AC476" i="2"/>
  <c r="AG507" i="2"/>
  <c r="Z36" i="2"/>
  <c r="AE406" i="2"/>
  <c r="AT410" i="2"/>
  <c r="AV365" i="2"/>
  <c r="AC684" i="2"/>
  <c r="BA466" i="2"/>
  <c r="AX227" i="2"/>
  <c r="AL91" i="2"/>
  <c r="T626" i="2"/>
  <c r="AK21" i="2"/>
  <c r="AT350" i="2"/>
  <c r="AQ293" i="2"/>
  <c r="AD338" i="2"/>
  <c r="U629" i="2"/>
  <c r="AH89" i="2"/>
  <c r="Y402" i="2"/>
  <c r="AY353" i="2"/>
  <c r="AZ74" i="2"/>
  <c r="BA558" i="2"/>
  <c r="Y476" i="2"/>
  <c r="AJ197" i="2"/>
  <c r="AE84" i="2"/>
  <c r="AH449" i="2"/>
  <c r="AT297" i="2"/>
  <c r="AC627" i="2"/>
  <c r="AP139" i="2"/>
  <c r="AA389" i="2"/>
  <c r="AC12" i="2"/>
  <c r="BB251" i="2"/>
  <c r="AW536" i="2"/>
  <c r="AA280" i="2"/>
  <c r="AK418" i="2"/>
  <c r="AI432" i="2"/>
  <c r="T228" i="2"/>
  <c r="S697" i="2"/>
  <c r="BB460" i="2"/>
  <c r="Z321" i="2"/>
  <c r="AG469" i="2"/>
  <c r="BD184" i="2"/>
  <c r="AI160" i="2"/>
  <c r="AV395" i="2"/>
  <c r="AB667" i="2"/>
  <c r="AX632" i="2"/>
  <c r="AN392" i="2"/>
  <c r="AC183" i="2"/>
  <c r="AD189" i="2"/>
  <c r="AP374" i="2"/>
  <c r="AH154" i="2"/>
  <c r="Z461" i="2"/>
  <c r="X578" i="2"/>
  <c r="AQ316" i="2"/>
  <c r="AV688" i="2"/>
  <c r="AL232" i="2"/>
  <c r="AG693" i="2"/>
  <c r="S179" i="2"/>
  <c r="AT31" i="2"/>
  <c r="AV564" i="2"/>
  <c r="Y450" i="2"/>
  <c r="AZ142" i="2"/>
  <c r="AP28" i="2"/>
  <c r="AV246" i="2"/>
  <c r="AV213" i="2"/>
  <c r="BB405" i="2"/>
  <c r="Z289" i="2"/>
  <c r="BB615" i="2"/>
  <c r="AX281" i="2"/>
  <c r="V484" i="2"/>
  <c r="AR346" i="2"/>
  <c r="AG407" i="2"/>
  <c r="AI495" i="2"/>
  <c r="AW224" i="2"/>
  <c r="BD300" i="2"/>
  <c r="AZ198" i="2"/>
  <c r="AC372" i="2"/>
  <c r="AJ606" i="2"/>
  <c r="AX192" i="2"/>
  <c r="AH610" i="2"/>
  <c r="AJ151" i="2"/>
  <c r="BC53" i="2"/>
  <c r="AP543" i="2"/>
  <c r="AC315" i="2"/>
  <c r="BA404" i="2"/>
  <c r="BC424" i="2"/>
  <c r="AC358" i="2"/>
  <c r="AO14" i="2"/>
  <c r="AN696" i="2"/>
  <c r="AW9" i="2"/>
  <c r="AD109" i="2"/>
  <c r="AX242" i="2"/>
  <c r="AG664" i="2"/>
  <c r="BA377" i="2"/>
  <c r="AA685" i="2"/>
  <c r="AY486" i="2"/>
  <c r="AB190" i="2"/>
  <c r="AX380" i="2"/>
  <c r="X451" i="2"/>
  <c r="AH440" i="2"/>
  <c r="AW577" i="2"/>
  <c r="AP114" i="2"/>
  <c r="AT549" i="2"/>
  <c r="AF256" i="2"/>
  <c r="AI39" i="2"/>
  <c r="BD425" i="2"/>
  <c r="AG649" i="2"/>
  <c r="X461" i="2"/>
  <c r="AV571" i="2"/>
  <c r="AK488" i="2"/>
  <c r="AF627" i="2"/>
  <c r="AH625" i="2"/>
  <c r="AF587" i="2"/>
  <c r="W407" i="2"/>
  <c r="AA376" i="2"/>
  <c r="AC624" i="2"/>
  <c r="AI215" i="2"/>
  <c r="AT440" i="2"/>
  <c r="AL464" i="2"/>
  <c r="AN224" i="2"/>
  <c r="AZ246" i="2"/>
  <c r="AW620" i="2"/>
  <c r="AY200" i="2"/>
  <c r="Y236" i="2"/>
  <c r="S565" i="2"/>
  <c r="AW306" i="2"/>
  <c r="BC538" i="2"/>
  <c r="W428" i="2"/>
  <c r="AR643" i="2"/>
  <c r="S164" i="2"/>
  <c r="Z51" i="2"/>
  <c r="AQ75" i="2"/>
  <c r="AP614" i="2"/>
  <c r="BC241" i="2"/>
  <c r="Y160" i="2"/>
  <c r="AC515" i="2"/>
  <c r="AB153" i="2"/>
  <c r="AU79" i="2"/>
  <c r="AA391" i="2"/>
  <c r="AJ250" i="2"/>
  <c r="AU278" i="2"/>
  <c r="AN692" i="2"/>
  <c r="W521" i="2"/>
  <c r="AT577" i="2"/>
  <c r="AO541" i="2"/>
  <c r="Z273" i="2"/>
  <c r="AH211" i="2"/>
  <c r="AE412" i="2"/>
  <c r="AQ389" i="2"/>
  <c r="AH116" i="2"/>
  <c r="BC513" i="2"/>
  <c r="AF177" i="2"/>
  <c r="AH656" i="2"/>
  <c r="X78" i="2"/>
  <c r="AJ102" i="2"/>
  <c r="AW591" i="2"/>
  <c r="AF454" i="2"/>
  <c r="AM384" i="2"/>
  <c r="U40" i="2"/>
  <c r="AJ23" i="2"/>
  <c r="U557" i="2"/>
  <c r="AY64" i="2"/>
  <c r="AP394" i="2"/>
  <c r="Z595" i="2"/>
  <c r="Y545" i="2"/>
  <c r="AY254" i="2"/>
  <c r="S162" i="2"/>
  <c r="AF433" i="2"/>
  <c r="BB177" i="2"/>
  <c r="AF192" i="2"/>
  <c r="AP222" i="2"/>
  <c r="AA121" i="2"/>
  <c r="Y218" i="2"/>
  <c r="AY528" i="2"/>
  <c r="AV142" i="2"/>
  <c r="AL61" i="2"/>
  <c r="AD168" i="2"/>
  <c r="S593" i="2"/>
  <c r="T23" i="2"/>
  <c r="AY514" i="2"/>
  <c r="AJ226" i="2"/>
  <c r="AD559" i="2"/>
  <c r="AI340" i="2"/>
  <c r="U442" i="2"/>
  <c r="W293" i="2"/>
  <c r="AO600" i="2"/>
  <c r="AJ252" i="2"/>
  <c r="W510" i="2"/>
  <c r="AP541" i="2"/>
  <c r="AU365" i="2"/>
  <c r="AE339" i="2"/>
  <c r="AI544" i="2"/>
  <c r="AT627" i="2"/>
  <c r="AH545" i="2"/>
  <c r="V100" i="2"/>
  <c r="AO457" i="2"/>
  <c r="Y510" i="2"/>
  <c r="AG390" i="2"/>
  <c r="AM50" i="2"/>
  <c r="AC90" i="2"/>
  <c r="AN534" i="2"/>
  <c r="AK324" i="2"/>
  <c r="AX100" i="2"/>
  <c r="AH604" i="2"/>
  <c r="Z156" i="2"/>
  <c r="AY272" i="2"/>
  <c r="S163" i="2"/>
  <c r="AD224" i="2"/>
  <c r="AJ199" i="2"/>
  <c r="T582" i="2"/>
  <c r="AY324" i="2"/>
  <c r="Y438" i="2"/>
  <c r="AQ644" i="2"/>
  <c r="AR126" i="2"/>
  <c r="BA226" i="2"/>
  <c r="AM432" i="2"/>
  <c r="AF202" i="2"/>
  <c r="AQ171" i="2"/>
  <c r="AY84" i="2"/>
  <c r="AU660" i="2"/>
  <c r="AU464" i="2"/>
  <c r="AS12" i="2"/>
  <c r="AP263" i="2"/>
  <c r="X119" i="2"/>
  <c r="AA400" i="2"/>
  <c r="AQ193" i="2"/>
  <c r="AG193" i="2"/>
  <c r="AV143" i="2"/>
  <c r="AC50" i="2"/>
  <c r="W283" i="2"/>
  <c r="AV385" i="2"/>
  <c r="AX422" i="2"/>
  <c r="AS26" i="2"/>
  <c r="W130" i="2"/>
  <c r="AG92" i="2"/>
  <c r="W416" i="2"/>
  <c r="AO10" i="2"/>
  <c r="AV641" i="2"/>
  <c r="AS293" i="2"/>
  <c r="AI365" i="2"/>
  <c r="BB360" i="2"/>
  <c r="AL358" i="2"/>
  <c r="BD366" i="2"/>
  <c r="W237" i="2"/>
  <c r="AY68" i="2"/>
  <c r="AX77" i="2"/>
  <c r="AD46" i="2"/>
  <c r="AE31" i="2"/>
  <c r="AQ174" i="2"/>
  <c r="AI28" i="2"/>
  <c r="AQ57" i="2"/>
  <c r="AI162" i="2"/>
  <c r="AL638" i="2"/>
  <c r="AU27" i="2"/>
  <c r="AW389" i="2"/>
  <c r="Y211" i="2"/>
  <c r="Z295" i="2"/>
  <c r="AB14" i="2"/>
  <c r="U619" i="2"/>
  <c r="BA494" i="2"/>
  <c r="AP76" i="2"/>
  <c r="AP17" i="2"/>
  <c r="AX237" i="2"/>
  <c r="Z352" i="2"/>
  <c r="AK195" i="2"/>
  <c r="AI532" i="2"/>
  <c r="X280" i="2"/>
  <c r="AR53" i="2"/>
  <c r="AH413" i="2"/>
  <c r="AW57" i="2"/>
  <c r="AB228" i="2"/>
  <c r="AR123" i="2"/>
  <c r="AR42" i="2"/>
  <c r="AA230" i="2"/>
  <c r="AZ184" i="2"/>
  <c r="AM28" i="2"/>
  <c r="T148" i="2"/>
  <c r="AL410" i="2"/>
  <c r="AU61" i="2"/>
  <c r="AU363" i="2"/>
  <c r="AV110" i="2"/>
  <c r="AZ125" i="2"/>
  <c r="AN314" i="2"/>
  <c r="U537" i="2"/>
  <c r="AG88" i="2"/>
  <c r="AS65" i="2"/>
  <c r="AD192" i="2"/>
  <c r="AL383" i="2"/>
  <c r="T49" i="2"/>
  <c r="AT39" i="2"/>
  <c r="AT624" i="2"/>
  <c r="AN313" i="2"/>
  <c r="AC459" i="2"/>
  <c r="AQ638" i="2"/>
  <c r="AH289" i="2"/>
  <c r="W200" i="2"/>
  <c r="BD129" i="2"/>
  <c r="AC88" i="2"/>
  <c r="Z199" i="2"/>
  <c r="AD316" i="2"/>
  <c r="AV234" i="2"/>
  <c r="U328" i="2"/>
  <c r="Z371" i="2"/>
  <c r="AA314" i="2"/>
  <c r="AV159" i="2"/>
  <c r="AP234" i="2"/>
  <c r="U157" i="2"/>
  <c r="BC628" i="2"/>
  <c r="AI372" i="2"/>
  <c r="AW424" i="2"/>
  <c r="AI30" i="2"/>
  <c r="AF309" i="2"/>
  <c r="W230" i="2"/>
  <c r="BD44" i="2"/>
  <c r="AB397" i="2"/>
  <c r="BB264" i="2"/>
  <c r="AC653" i="2"/>
  <c r="AN316" i="2"/>
  <c r="AU172" i="2"/>
  <c r="Z453" i="2"/>
  <c r="AG360" i="2"/>
  <c r="AE163" i="2"/>
  <c r="AE281" i="2"/>
  <c r="AS578" i="2"/>
  <c r="W252" i="2"/>
  <c r="T669" i="2"/>
  <c r="AI247" i="2"/>
  <c r="AT206" i="2"/>
  <c r="AM102" i="2"/>
  <c r="AI343" i="2"/>
  <c r="BC123" i="2"/>
  <c r="AF405" i="2"/>
  <c r="AM270" i="2"/>
  <c r="AO33" i="2"/>
  <c r="AQ106" i="2"/>
  <c r="BC383" i="2"/>
  <c r="AR262" i="2"/>
  <c r="U418" i="2"/>
  <c r="AR45" i="2"/>
  <c r="Y248" i="2"/>
  <c r="AR146" i="2"/>
  <c r="AY216" i="2"/>
  <c r="AG586" i="2"/>
  <c r="AB664" i="2"/>
  <c r="BD245" i="2"/>
  <c r="AA275" i="2"/>
  <c r="AD284" i="2"/>
  <c r="AN685" i="2"/>
  <c r="AU51" i="2"/>
  <c r="AU128" i="2"/>
  <c r="AG114" i="2"/>
  <c r="AL622" i="2"/>
  <c r="AS639" i="2"/>
  <c r="AM376" i="2"/>
  <c r="X231" i="2"/>
  <c r="Y656" i="2"/>
  <c r="AI12" i="2"/>
  <c r="AH292" i="2"/>
  <c r="AE660" i="2"/>
  <c r="AS194" i="2"/>
  <c r="AL260" i="2"/>
  <c r="BA443" i="2"/>
  <c r="AC268" i="2"/>
  <c r="X520" i="2"/>
  <c r="V556" i="2"/>
  <c r="S664" i="2"/>
  <c r="AE54" i="2"/>
  <c r="X72" i="2"/>
  <c r="BA534" i="2"/>
  <c r="AT72" i="2"/>
  <c r="AW332" i="2"/>
  <c r="AO261" i="2"/>
  <c r="AD507" i="2"/>
  <c r="AM193" i="2"/>
  <c r="BD260" i="2"/>
  <c r="AS330" i="2"/>
  <c r="AR64" i="2"/>
  <c r="AP84" i="2"/>
  <c r="AX42" i="2"/>
  <c r="AV96" i="2"/>
  <c r="AD50" i="2"/>
  <c r="AD207" i="2"/>
  <c r="AU52" i="2"/>
  <c r="BB126" i="2"/>
  <c r="AL147" i="2"/>
  <c r="AM344" i="2"/>
  <c r="AZ55" i="2"/>
  <c r="S615" i="2"/>
  <c r="AF137" i="2"/>
  <c r="AK87" i="2"/>
  <c r="AV666" i="2"/>
  <c r="W90" i="2"/>
  <c r="Z126" i="2"/>
  <c r="AA492" i="2"/>
  <c r="AE519" i="2"/>
  <c r="AS278" i="2"/>
  <c r="AK184" i="2"/>
  <c r="AC111" i="2"/>
  <c r="AO262" i="2"/>
  <c r="AF56" i="2"/>
  <c r="BC619" i="2"/>
  <c r="AC57" i="2"/>
  <c r="AS212" i="2"/>
  <c r="AE245" i="2"/>
  <c r="AU557" i="2"/>
  <c r="BB338" i="2"/>
  <c r="X472" i="2"/>
  <c r="AR242" i="2"/>
  <c r="V445" i="2"/>
  <c r="Z476" i="2"/>
  <c r="AI541" i="2"/>
  <c r="T371" i="2"/>
  <c r="AG31" i="2"/>
  <c r="Z47" i="2"/>
  <c r="AR175" i="2"/>
  <c r="AZ75" i="2"/>
  <c r="AX290" i="2"/>
  <c r="Y416" i="2"/>
  <c r="AR116" i="2"/>
  <c r="AV94" i="2"/>
  <c r="AP242" i="2"/>
  <c r="AF469" i="2"/>
  <c r="AH223" i="2"/>
  <c r="BD490" i="2"/>
  <c r="AE32" i="2"/>
  <c r="AL340" i="2"/>
  <c r="Y403" i="2"/>
  <c r="AE197" i="2"/>
  <c r="AO470" i="2"/>
  <c r="AT408" i="2"/>
  <c r="AM27" i="2"/>
  <c r="AS500" i="2"/>
  <c r="AS325" i="2"/>
  <c r="AF413" i="2"/>
  <c r="AU191" i="2"/>
  <c r="AQ100" i="2"/>
  <c r="AZ36" i="2"/>
  <c r="AV35" i="2"/>
  <c r="AA160" i="2"/>
  <c r="V214" i="2"/>
  <c r="AU142" i="2"/>
  <c r="AC322" i="2"/>
  <c r="AW573" i="2"/>
  <c r="BB220" i="2"/>
  <c r="AM564" i="2"/>
  <c r="AO96" i="2"/>
  <c r="X70" i="2"/>
  <c r="AL426" i="2"/>
  <c r="AF207" i="2"/>
  <c r="AA53" i="2"/>
  <c r="AC249" i="2"/>
  <c r="AI269" i="2"/>
  <c r="BA167" i="2"/>
  <c r="AE667" i="2"/>
  <c r="AM415" i="2"/>
  <c r="BD310" i="2"/>
  <c r="BC206" i="2"/>
  <c r="AV662" i="2"/>
  <c r="U90" i="2"/>
  <c r="AM217" i="2"/>
  <c r="AL457" i="2"/>
  <c r="AM528" i="2"/>
  <c r="AQ476" i="2"/>
  <c r="W245" i="2"/>
  <c r="AO338" i="2"/>
  <c r="AT362" i="2"/>
  <c r="AN625" i="2"/>
  <c r="AX671" i="2"/>
  <c r="AQ682" i="2"/>
  <c r="W651" i="2"/>
  <c r="T593" i="2"/>
  <c r="AC282" i="2"/>
  <c r="AK44" i="2"/>
  <c r="W578" i="2"/>
  <c r="BB235" i="2"/>
  <c r="AK27" i="2"/>
  <c r="AK263" i="2"/>
  <c r="AU180" i="2"/>
  <c r="AP390" i="2"/>
  <c r="W347" i="2"/>
  <c r="BD453" i="2"/>
  <c r="W557" i="2"/>
  <c r="BD651" i="2"/>
  <c r="AM336" i="2"/>
  <c r="AE606" i="2"/>
  <c r="U540" i="2"/>
  <c r="AK504" i="2"/>
  <c r="AD377" i="2"/>
  <c r="AE234" i="2"/>
  <c r="AE360" i="2"/>
  <c r="AU550" i="2"/>
  <c r="AZ76" i="2"/>
  <c r="AP293" i="2"/>
  <c r="X657" i="2"/>
  <c r="AL359" i="2"/>
  <c r="Z489" i="2"/>
  <c r="AL389" i="2"/>
  <c r="AZ67" i="2"/>
  <c r="AU182" i="2"/>
  <c r="AQ182" i="2"/>
  <c r="Z110" i="2"/>
  <c r="W320" i="2"/>
  <c r="AK602" i="2"/>
  <c r="AY678" i="2"/>
  <c r="AQ198" i="2"/>
  <c r="AT177" i="2"/>
  <c r="AW454" i="2"/>
  <c r="X481" i="2"/>
  <c r="AC429" i="2"/>
  <c r="BA225" i="2"/>
  <c r="BC285" i="2"/>
  <c r="AK359" i="2"/>
  <c r="BC344" i="2"/>
  <c r="AA11" i="2"/>
  <c r="V693" i="2"/>
  <c r="Y471" i="2"/>
  <c r="AZ328" i="2"/>
  <c r="AM492" i="2"/>
  <c r="AI435" i="2"/>
  <c r="W322" i="2"/>
  <c r="AU527" i="2"/>
  <c r="AX562" i="2"/>
  <c r="AM651" i="2"/>
  <c r="AI251" i="2"/>
  <c r="AS158" i="2"/>
  <c r="AT36" i="2"/>
  <c r="AQ641" i="2"/>
  <c r="AZ52" i="2"/>
  <c r="AV289" i="2"/>
  <c r="AX259" i="2"/>
  <c r="Z436" i="2"/>
  <c r="AG188" i="2"/>
  <c r="AV340" i="2"/>
  <c r="AN499" i="2"/>
  <c r="AL471" i="2"/>
  <c r="AP266" i="2"/>
  <c r="V27" i="2"/>
  <c r="AI378" i="2"/>
  <c r="AD100" i="2"/>
  <c r="AX424" i="2"/>
  <c r="AA676" i="2"/>
  <c r="AJ609" i="2"/>
  <c r="AJ651" i="2"/>
  <c r="AY126" i="2"/>
  <c r="AJ222" i="2"/>
  <c r="AP670" i="2"/>
  <c r="AI124" i="2"/>
  <c r="BC577" i="2"/>
  <c r="U355" i="2"/>
  <c r="BB164" i="2"/>
  <c r="AA107" i="2"/>
  <c r="AK592" i="2"/>
  <c r="AQ212" i="2"/>
  <c r="BA570" i="2"/>
  <c r="U110" i="2"/>
  <c r="BD404" i="2"/>
  <c r="AJ679" i="2"/>
  <c r="AM183" i="2"/>
  <c r="AZ68" i="2"/>
  <c r="AY211" i="2"/>
  <c r="AZ414" i="2"/>
  <c r="AQ454" i="2"/>
  <c r="AI174" i="2"/>
  <c r="BA530" i="2"/>
  <c r="AB524" i="2"/>
  <c r="Y443" i="2"/>
  <c r="AS96" i="2"/>
  <c r="BB663" i="2"/>
  <c r="AQ493" i="2"/>
  <c r="AH99" i="2"/>
  <c r="AG44" i="2"/>
  <c r="V519" i="2"/>
  <c r="AB296" i="2"/>
  <c r="AW122" i="2"/>
  <c r="U490" i="2"/>
  <c r="AQ276" i="2"/>
  <c r="AX672" i="2"/>
  <c r="AK306" i="2"/>
  <c r="AL505" i="2"/>
  <c r="AF112" i="2"/>
  <c r="AD616" i="2"/>
  <c r="AZ518" i="2"/>
  <c r="S261" i="2"/>
  <c r="Y336" i="2"/>
  <c r="AA352" i="2"/>
  <c r="AN35" i="2"/>
  <c r="BC479" i="2"/>
  <c r="AZ675" i="2"/>
  <c r="AR491" i="2"/>
  <c r="AR31" i="2"/>
  <c r="AC238" i="2"/>
  <c r="S696" i="2"/>
  <c r="V553" i="2"/>
  <c r="AK405" i="2"/>
  <c r="AO656" i="2"/>
  <c r="AT157" i="2"/>
  <c r="BC145" i="2"/>
  <c r="Y230" i="2"/>
  <c r="AM74" i="2"/>
  <c r="AF512" i="2"/>
  <c r="AU571" i="2"/>
  <c r="W192" i="2"/>
  <c r="AS257" i="2"/>
  <c r="AZ589" i="2"/>
  <c r="AH7" i="2"/>
  <c r="AG414" i="2"/>
  <c r="AW409" i="2"/>
  <c r="AZ678" i="2"/>
  <c r="AV431" i="2"/>
  <c r="AO575" i="2"/>
  <c r="AE137" i="2"/>
  <c r="AJ358" i="2"/>
  <c r="BD12" i="2"/>
  <c r="T294" i="2"/>
  <c r="AM498" i="2"/>
  <c r="AK435" i="2"/>
  <c r="AA476" i="2"/>
  <c r="AS385" i="2"/>
  <c r="AF494" i="2"/>
  <c r="AK243" i="2"/>
  <c r="BB215" i="2"/>
  <c r="BA42" i="2"/>
  <c r="AF559" i="2"/>
  <c r="AU467" i="2"/>
  <c r="AW543" i="2"/>
  <c r="X503" i="2"/>
  <c r="U329" i="2"/>
  <c r="BC12" i="2"/>
  <c r="AW74" i="2"/>
  <c r="U595" i="2"/>
  <c r="AX301" i="2"/>
  <c r="AR415" i="2"/>
  <c r="AG279" i="2"/>
  <c r="W178" i="2"/>
  <c r="AI566" i="2"/>
  <c r="AX438" i="2"/>
  <c r="AC490" i="2"/>
  <c r="AW631" i="2"/>
  <c r="AS228" i="2"/>
  <c r="U45" i="2"/>
  <c r="BC635" i="2"/>
  <c r="S273" i="2"/>
  <c r="V662" i="2"/>
  <c r="AQ185" i="2"/>
  <c r="BA21" i="2"/>
  <c r="Z518" i="2"/>
  <c r="Z236" i="2"/>
  <c r="U141" i="2"/>
  <c r="AN165" i="2"/>
  <c r="AH96" i="2"/>
  <c r="AE597" i="2"/>
  <c r="AP302" i="2"/>
  <c r="X563" i="2"/>
  <c r="AW163" i="2"/>
  <c r="AW328" i="2"/>
  <c r="AL589" i="2"/>
  <c r="AQ525" i="2"/>
  <c r="S659" i="2"/>
  <c r="AB631" i="2"/>
  <c r="AY266" i="2"/>
  <c r="V98" i="2"/>
  <c r="AT303" i="2"/>
  <c r="Z435" i="2"/>
  <c r="AP697" i="2"/>
  <c r="AV667" i="2"/>
  <c r="S29" i="2"/>
  <c r="AE467" i="2"/>
  <c r="AN397" i="2"/>
  <c r="AT664" i="2"/>
  <c r="AJ668" i="2"/>
  <c r="T201" i="2"/>
  <c r="Z93" i="2"/>
  <c r="AM243" i="2"/>
  <c r="AF113" i="2"/>
  <c r="AA450" i="2"/>
  <c r="X380" i="2"/>
  <c r="AG295" i="2"/>
  <c r="AR493" i="2"/>
  <c r="AI139" i="2"/>
  <c r="AE462" i="2"/>
  <c r="AS28" i="2"/>
  <c r="AV332" i="2"/>
  <c r="AS482" i="2"/>
  <c r="AB523" i="2"/>
  <c r="AM216" i="2"/>
  <c r="BA175" i="2"/>
  <c r="AI141" i="2"/>
  <c r="AD166" i="2"/>
  <c r="AI64" i="2"/>
  <c r="AA318" i="2"/>
  <c r="AS511" i="2"/>
  <c r="BD470" i="2"/>
  <c r="Y38" i="2"/>
  <c r="AW155" i="2"/>
  <c r="W368" i="2"/>
  <c r="BA501" i="2"/>
  <c r="AS241" i="2"/>
  <c r="AT194" i="2"/>
  <c r="AB416" i="2"/>
  <c r="BA510" i="2"/>
  <c r="BD584" i="2"/>
  <c r="AF321" i="2"/>
  <c r="AE527" i="2"/>
  <c r="AW205" i="2"/>
  <c r="AQ573" i="2"/>
  <c r="AZ499" i="2"/>
  <c r="AC497" i="2"/>
  <c r="AZ670" i="2"/>
  <c r="AO472" i="2"/>
  <c r="AJ574" i="2"/>
  <c r="AW665" i="2"/>
  <c r="BB436" i="2"/>
  <c r="AJ528" i="2"/>
  <c r="AO435" i="2"/>
  <c r="AO341" i="2"/>
  <c r="AX123" i="2"/>
  <c r="U227" i="2"/>
  <c r="Z430" i="2"/>
  <c r="AD398" i="2"/>
  <c r="AX87" i="2"/>
  <c r="AZ218" i="2"/>
  <c r="AZ412" i="2"/>
  <c r="AD405" i="2"/>
  <c r="AC654" i="2"/>
  <c r="AP545" i="2"/>
  <c r="AF154" i="2"/>
  <c r="AM465" i="2"/>
  <c r="AD365" i="2"/>
  <c r="AU351" i="2"/>
  <c r="AM610" i="2"/>
  <c r="Z335" i="2"/>
  <c r="W380" i="2"/>
  <c r="AM436" i="2"/>
  <c r="AL208" i="2"/>
  <c r="AD187" i="2"/>
  <c r="AL549" i="2"/>
  <c r="BD115" i="2"/>
  <c r="AP188" i="2"/>
  <c r="AR253" i="2"/>
  <c r="AZ64" i="2"/>
  <c r="AQ83" i="2"/>
  <c r="Z176" i="2"/>
  <c r="BD30" i="2"/>
  <c r="AD521" i="2"/>
  <c r="AO9" i="2"/>
  <c r="AM41" i="2"/>
  <c r="AU55" i="2"/>
  <c r="AT86" i="2"/>
  <c r="BC309" i="2"/>
  <c r="BA25" i="2"/>
  <c r="AL127" i="2"/>
  <c r="AK24" i="2"/>
  <c r="AQ208" i="2"/>
  <c r="AL651" i="2"/>
  <c r="BA438" i="2"/>
  <c r="AO176" i="2"/>
  <c r="Z142" i="2"/>
  <c r="AG133" i="2"/>
  <c r="BD524" i="2"/>
  <c r="AJ428" i="2"/>
  <c r="AL30" i="2"/>
  <c r="Y574" i="2"/>
  <c r="AO672" i="2"/>
  <c r="AS155" i="2"/>
  <c r="AY63" i="2"/>
  <c r="U255" i="2"/>
  <c r="AD592" i="2"/>
  <c r="AF38" i="2"/>
  <c r="AH43" i="2"/>
  <c r="AC98" i="2"/>
  <c r="AF95" i="2"/>
  <c r="BC45" i="2"/>
  <c r="AM20" i="2"/>
  <c r="AD254" i="2"/>
  <c r="Y312" i="2"/>
  <c r="BC195" i="2"/>
  <c r="AL255" i="2"/>
  <c r="AT118" i="2"/>
  <c r="AR459" i="2"/>
  <c r="AM280" i="2"/>
  <c r="AY136" i="2"/>
  <c r="AT129" i="2"/>
  <c r="AD513" i="2"/>
  <c r="AS480" i="2"/>
  <c r="AX348" i="2"/>
  <c r="BB22" i="2"/>
  <c r="AY95" i="2"/>
  <c r="S253" i="2"/>
  <c r="AE95" i="2"/>
  <c r="AO330" i="2"/>
  <c r="BC203" i="2"/>
  <c r="AS49" i="2"/>
  <c r="AE313" i="2"/>
  <c r="AF84" i="2"/>
  <c r="AT615" i="2"/>
  <c r="AM98" i="2"/>
  <c r="Y120" i="2"/>
  <c r="AL87" i="2"/>
  <c r="AY243" i="2"/>
  <c r="AD14" i="2"/>
  <c r="AH15" i="2"/>
  <c r="AM430" i="2"/>
  <c r="AX223" i="2"/>
  <c r="AJ564" i="2"/>
  <c r="BA272" i="2"/>
  <c r="AM507" i="2"/>
  <c r="BD478" i="2"/>
  <c r="AN79" i="2"/>
  <c r="BC109" i="2"/>
  <c r="AT240" i="2"/>
  <c r="X66" i="2"/>
  <c r="AK164" i="2"/>
  <c r="AZ66" i="2"/>
  <c r="AB251" i="2"/>
  <c r="AS191" i="2"/>
  <c r="AE273" i="2"/>
  <c r="BD123" i="2"/>
  <c r="AR478" i="2"/>
  <c r="AX212" i="2"/>
  <c r="AZ26" i="2"/>
  <c r="AA161" i="2"/>
  <c r="AI256" i="2"/>
  <c r="AH563" i="2"/>
  <c r="AT223" i="2"/>
  <c r="AH547" i="2"/>
  <c r="BA621" i="2"/>
  <c r="AZ368" i="2"/>
  <c r="BA408" i="2"/>
  <c r="AF90" i="2"/>
  <c r="AC61" i="2"/>
  <c r="W532" i="2"/>
  <c r="AU85" i="2"/>
  <c r="AN9" i="2"/>
  <c r="AN172" i="2"/>
  <c r="AF99" i="2"/>
  <c r="AK277" i="2"/>
  <c r="Z62" i="2"/>
  <c r="Z545" i="2"/>
  <c r="AM42" i="2"/>
  <c r="AI289" i="2"/>
  <c r="AC37" i="2"/>
  <c r="AG462" i="2"/>
  <c r="BC112" i="2"/>
  <c r="AQ44" i="2"/>
  <c r="AW24" i="2"/>
  <c r="AO590" i="2"/>
  <c r="AI644" i="2"/>
  <c r="T231" i="2"/>
  <c r="AK185" i="2"/>
  <c r="AT249" i="2"/>
  <c r="AV53" i="2"/>
  <c r="AF97" i="2"/>
  <c r="AB127" i="2"/>
  <c r="AC134" i="2"/>
  <c r="AH185" i="2"/>
  <c r="AZ214" i="2"/>
  <c r="AL611" i="2"/>
  <c r="AE153" i="2"/>
  <c r="AY687" i="2"/>
  <c r="Z365" i="2"/>
  <c r="Z607" i="2"/>
  <c r="Y516" i="2"/>
  <c r="AH616" i="2"/>
  <c r="AO373" i="2"/>
  <c r="AQ37" i="2"/>
  <c r="AJ110" i="2"/>
  <c r="AN225" i="2"/>
  <c r="AR254" i="2"/>
  <c r="AZ356" i="2"/>
  <c r="BA459" i="2"/>
  <c r="AW89" i="2"/>
  <c r="AF123" i="2"/>
  <c r="AW260" i="2"/>
  <c r="Y331" i="2"/>
  <c r="AO270" i="2"/>
  <c r="AN369" i="2"/>
  <c r="AN10" i="2"/>
  <c r="AW537" i="2"/>
  <c r="AP127" i="2"/>
  <c r="AL373" i="2"/>
  <c r="AR394" i="2"/>
  <c r="AF225" i="2"/>
  <c r="AP204" i="2"/>
  <c r="AS242" i="2"/>
  <c r="AP479" i="2"/>
  <c r="AR241" i="2"/>
  <c r="AP223" i="2"/>
  <c r="AW603" i="2"/>
  <c r="AF435" i="2"/>
  <c r="AS237" i="2"/>
  <c r="W93" i="2"/>
  <c r="BD116" i="2"/>
  <c r="BC457" i="2"/>
  <c r="BA334" i="2"/>
  <c r="AV493" i="2"/>
  <c r="AN275" i="2"/>
  <c r="AY387" i="2"/>
  <c r="AI407" i="2"/>
  <c r="AV300" i="2"/>
  <c r="AU170" i="2"/>
  <c r="AM143" i="2"/>
  <c r="AF493" i="2"/>
  <c r="Y107" i="2"/>
  <c r="T313" i="2"/>
  <c r="AG246" i="2"/>
  <c r="AP65" i="2"/>
  <c r="U683" i="2"/>
  <c r="AG443" i="2"/>
  <c r="AR61" i="2"/>
  <c r="AD184" i="2"/>
  <c r="AX355" i="2"/>
  <c r="AP245" i="2"/>
  <c r="AN569" i="2"/>
  <c r="Z459" i="2"/>
  <c r="AF53" i="2"/>
  <c r="BD589" i="2"/>
  <c r="AD142" i="2"/>
  <c r="AB174" i="2"/>
  <c r="W263" i="2"/>
  <c r="W431" i="2"/>
  <c r="Y128" i="2"/>
  <c r="AQ233" i="2"/>
  <c r="Z396" i="2"/>
  <c r="AF262" i="2"/>
  <c r="AR321" i="2"/>
  <c r="AQ206" i="2"/>
  <c r="AS36" i="2"/>
  <c r="AM132" i="2"/>
  <c r="Y50" i="2"/>
  <c r="AZ459" i="2"/>
  <c r="AW385" i="2"/>
  <c r="AZ187" i="2"/>
  <c r="AK464" i="2"/>
  <c r="AL75" i="2"/>
  <c r="AQ117" i="2"/>
  <c r="W514" i="2"/>
  <c r="AK105" i="2"/>
  <c r="AH348" i="2"/>
  <c r="AV154" i="2"/>
  <c r="AB360" i="2"/>
  <c r="AP642" i="2"/>
  <c r="AW402" i="2"/>
  <c r="AI588" i="2"/>
  <c r="AH276" i="2"/>
  <c r="AK9" i="2"/>
  <c r="AW503" i="2"/>
  <c r="X115" i="2"/>
  <c r="BB357" i="2"/>
  <c r="AY28" i="2"/>
  <c r="AM575" i="2"/>
  <c r="AH214" i="2"/>
  <c r="S24" i="2"/>
  <c r="S212" i="2"/>
  <c r="S330" i="2"/>
  <c r="AI297" i="2"/>
  <c r="Z95" i="2"/>
  <c r="AS478" i="2"/>
  <c r="AA417" i="2"/>
  <c r="BD512" i="2"/>
  <c r="AB577" i="2"/>
  <c r="BB457" i="2"/>
  <c r="AQ324" i="2"/>
  <c r="Y267" i="2"/>
  <c r="X129" i="2"/>
  <c r="AW227" i="2"/>
  <c r="AO140" i="2"/>
  <c r="AO106" i="2"/>
  <c r="AU386" i="2"/>
  <c r="BD130" i="2"/>
  <c r="AO564" i="2"/>
  <c r="X495" i="2"/>
  <c r="U282" i="2"/>
  <c r="AZ597" i="2"/>
  <c r="AA34" i="2"/>
  <c r="W277" i="2"/>
  <c r="AD353" i="2"/>
  <c r="U347" i="2"/>
  <c r="AR98" i="2"/>
  <c r="AW531" i="2"/>
  <c r="AN588" i="2"/>
  <c r="AT623" i="2"/>
  <c r="V488" i="2"/>
  <c r="AA357" i="2"/>
  <c r="AV513" i="2"/>
  <c r="AQ257" i="2"/>
  <c r="AE639" i="2"/>
  <c r="BB276" i="2"/>
  <c r="Z285" i="2"/>
  <c r="X356" i="2"/>
  <c r="AL293" i="2"/>
  <c r="X259" i="2"/>
  <c r="AG532" i="2"/>
  <c r="BA686" i="2"/>
  <c r="AC632" i="2"/>
  <c r="U249" i="2"/>
  <c r="AK550" i="2"/>
  <c r="X490" i="2"/>
  <c r="AZ440" i="2"/>
  <c r="AZ585" i="2"/>
  <c r="AQ93" i="2"/>
  <c r="AX74" i="2"/>
  <c r="AG567" i="2"/>
  <c r="T495" i="2"/>
  <c r="AR106" i="2"/>
  <c r="BC103" i="2"/>
  <c r="W85" i="2"/>
  <c r="T650" i="2"/>
  <c r="AG660" i="2"/>
  <c r="AT251" i="2"/>
  <c r="AW688" i="2"/>
  <c r="AX66" i="2"/>
  <c r="BA75" i="2"/>
  <c r="AR454" i="2"/>
  <c r="BC295" i="2"/>
  <c r="AY639" i="2"/>
  <c r="AH455" i="2"/>
  <c r="AX697" i="2"/>
  <c r="S145" i="2"/>
  <c r="Z242" i="2"/>
  <c r="AY343" i="2"/>
  <c r="AY66" i="2"/>
  <c r="AP341" i="2"/>
  <c r="AJ186" i="2"/>
  <c r="AX601" i="2"/>
  <c r="AT597" i="2"/>
  <c r="BC258" i="2"/>
  <c r="AN112" i="2"/>
  <c r="AL448" i="2"/>
  <c r="AG291" i="2"/>
  <c r="AC421" i="2"/>
  <c r="AF316" i="2"/>
  <c r="AD129" i="2"/>
  <c r="Y377" i="2"/>
  <c r="S354" i="2"/>
  <c r="AS339" i="2"/>
  <c r="BA481" i="2"/>
  <c r="AP49" i="2"/>
  <c r="AD413" i="2"/>
  <c r="AM531" i="2"/>
  <c r="AI168" i="2"/>
  <c r="AB620" i="2"/>
  <c r="S308" i="2"/>
  <c r="AV387" i="2"/>
  <c r="AJ401" i="2"/>
  <c r="AI399" i="2"/>
  <c r="BD522" i="2"/>
  <c r="AP471" i="2"/>
  <c r="BB86" i="2"/>
  <c r="AK255" i="2"/>
  <c r="AQ501" i="2"/>
  <c r="AM210" i="2"/>
  <c r="AK427" i="2"/>
  <c r="BD257" i="2"/>
  <c r="AJ227" i="2"/>
  <c r="BA131" i="2"/>
  <c r="AJ526" i="2"/>
  <c r="AE471" i="2"/>
  <c r="W629" i="2"/>
  <c r="AW615" i="2"/>
  <c r="BD498" i="2"/>
  <c r="AA402" i="2"/>
  <c r="AG687" i="2"/>
  <c r="AQ328" i="2"/>
  <c r="AT272" i="2"/>
  <c r="AO273" i="2"/>
  <c r="AE368" i="2"/>
  <c r="AS312" i="2"/>
  <c r="AP354" i="2"/>
  <c r="AM283" i="2"/>
  <c r="AP35" i="2"/>
  <c r="AN101" i="2"/>
  <c r="AE637" i="2"/>
  <c r="AL544" i="2"/>
  <c r="AT112" i="2"/>
  <c r="AM674" i="2"/>
  <c r="T355" i="2"/>
  <c r="BB246" i="2"/>
  <c r="AK244" i="2"/>
  <c r="BC650" i="2"/>
  <c r="W685" i="2"/>
  <c r="AN493" i="2"/>
  <c r="AY342" i="2"/>
  <c r="W367" i="2"/>
  <c r="AC590" i="2"/>
  <c r="AQ514" i="2"/>
  <c r="AE591" i="2"/>
  <c r="BA310" i="2"/>
  <c r="AQ259" i="2"/>
  <c r="AM688" i="2"/>
  <c r="AE144" i="2"/>
  <c r="AO559" i="2"/>
  <c r="AQ205" i="2"/>
  <c r="AB49" i="2"/>
  <c r="AK458" i="2"/>
  <c r="Y381" i="2"/>
  <c r="BB512" i="2"/>
  <c r="AP660" i="2"/>
  <c r="AC400" i="2"/>
  <c r="AV446" i="2"/>
  <c r="AK607" i="2"/>
  <c r="AF639" i="2"/>
  <c r="AZ216" i="2"/>
  <c r="AS570" i="2"/>
  <c r="AR84" i="2"/>
  <c r="AD418" i="2"/>
  <c r="BB286" i="2"/>
  <c r="BB680" i="2"/>
  <c r="W70" i="2"/>
  <c r="AC307" i="2"/>
  <c r="AS680" i="2"/>
  <c r="V288" i="2"/>
  <c r="T215" i="2"/>
  <c r="AL610" i="2"/>
  <c r="AL177" i="2"/>
  <c r="AC189" i="2"/>
  <c r="X568" i="2"/>
  <c r="AQ373" i="2"/>
  <c r="AX533" i="2"/>
  <c r="AA559" i="2"/>
  <c r="AB404" i="2"/>
  <c r="AF247" i="2"/>
  <c r="AI127" i="2"/>
  <c r="AO347" i="2"/>
  <c r="BC690" i="2"/>
  <c r="X55" i="2"/>
  <c r="AF396" i="2"/>
  <c r="AG25" i="2"/>
  <c r="Z640" i="2"/>
  <c r="AE270" i="2"/>
  <c r="BA360" i="2"/>
  <c r="AI408" i="2"/>
  <c r="AM153" i="2"/>
  <c r="T38" i="2"/>
  <c r="AN388" i="2"/>
  <c r="AC643" i="2"/>
  <c r="AR63" i="2"/>
  <c r="X103" i="2"/>
  <c r="AA363" i="2"/>
  <c r="AL565" i="2"/>
  <c r="BA306" i="2"/>
  <c r="AG492" i="2"/>
  <c r="AH646" i="2"/>
  <c r="AA261" i="2"/>
  <c r="AV556" i="2"/>
  <c r="AU358" i="2"/>
  <c r="AT698" i="2"/>
  <c r="BA552" i="2"/>
  <c r="AB547" i="2"/>
  <c r="AV692" i="2"/>
  <c r="S473" i="2"/>
  <c r="AJ412" i="2"/>
  <c r="AI184" i="2"/>
  <c r="Y268" i="2"/>
  <c r="Z535" i="2"/>
  <c r="AL339" i="2"/>
  <c r="S206" i="2"/>
  <c r="AX646" i="2"/>
  <c r="AH58" i="2"/>
  <c r="Z281" i="2"/>
  <c r="AQ215" i="2"/>
  <c r="AA521" i="2"/>
  <c r="W466" i="2"/>
  <c r="AG186" i="2"/>
  <c r="BB324" i="2"/>
  <c r="Z246" i="2"/>
  <c r="AZ476" i="2"/>
  <c r="AZ478" i="2"/>
  <c r="AU492" i="2"/>
  <c r="AB643" i="2"/>
  <c r="T173" i="2"/>
  <c r="AL504" i="2"/>
  <c r="Y270" i="2"/>
  <c r="AJ225" i="2"/>
  <c r="AZ128" i="2"/>
  <c r="AE159" i="2"/>
  <c r="AE183" i="2"/>
  <c r="X68" i="2"/>
  <c r="AU215" i="2"/>
  <c r="AL506" i="2"/>
  <c r="AA454" i="2"/>
  <c r="U316" i="2"/>
  <c r="X375" i="2"/>
  <c r="AM311" i="2"/>
  <c r="U25" i="2"/>
  <c r="AH582" i="2"/>
  <c r="AX7" i="2"/>
  <c r="AG300" i="2"/>
  <c r="AZ374" i="2"/>
  <c r="AX426" i="2"/>
  <c r="Z257" i="2"/>
  <c r="AN153" i="2"/>
  <c r="AW451" i="2"/>
  <c r="AS259" i="2"/>
  <c r="X117" i="2"/>
  <c r="AS291" i="2"/>
  <c r="AA226" i="2"/>
  <c r="AB215" i="2"/>
  <c r="AK234" i="2"/>
  <c r="V18" i="2"/>
  <c r="AF259" i="2"/>
  <c r="AW607" i="2"/>
  <c r="Z207" i="2"/>
  <c r="AI482" i="2"/>
  <c r="AO644" i="2"/>
  <c r="AB355" i="2"/>
  <c r="S216" i="2"/>
  <c r="BC388" i="2"/>
  <c r="AZ519" i="2"/>
  <c r="Z229" i="2"/>
  <c r="S578" i="2"/>
  <c r="AC570" i="2"/>
  <c r="AL453" i="2"/>
  <c r="AU374" i="2"/>
  <c r="AQ195" i="2"/>
  <c r="AU326" i="2"/>
  <c r="AU64" i="2"/>
  <c r="AM295" i="2"/>
  <c r="AB236" i="2"/>
  <c r="AR525" i="2"/>
  <c r="AS347" i="2"/>
  <c r="AO602" i="2"/>
  <c r="BD696" i="2"/>
  <c r="AV364" i="2"/>
  <c r="AV423" i="2"/>
  <c r="AT193" i="2"/>
  <c r="AF107" i="2"/>
  <c r="AB97" i="2"/>
  <c r="AD587" i="2"/>
  <c r="AD552" i="2"/>
  <c r="W547" i="2"/>
  <c r="BC8" i="2"/>
  <c r="AV554" i="2"/>
  <c r="T50" i="2"/>
  <c r="AB492" i="2"/>
  <c r="AO506" i="2"/>
  <c r="AB533" i="2"/>
  <c r="Y94" i="2"/>
  <c r="X191" i="2"/>
  <c r="AR270" i="2"/>
  <c r="AX313" i="2"/>
  <c r="AK247" i="2"/>
  <c r="AN459" i="2"/>
  <c r="AQ352" i="2"/>
  <c r="AM582" i="2"/>
  <c r="BB137" i="2"/>
  <c r="AL97" i="2"/>
  <c r="AY13" i="2"/>
  <c r="Y273" i="2"/>
  <c r="AG52" i="2"/>
  <c r="AP82" i="2"/>
  <c r="AY49" i="2"/>
  <c r="AY109" i="2"/>
  <c r="AK14" i="2"/>
  <c r="AR28" i="2"/>
  <c r="AX133" i="2"/>
  <c r="X137" i="2"/>
  <c r="BC239" i="2"/>
  <c r="AM339" i="2"/>
  <c r="BA156" i="2"/>
  <c r="AW472" i="2"/>
  <c r="AK133" i="2"/>
  <c r="AU70" i="2"/>
  <c r="AE274" i="2"/>
  <c r="AI75" i="2"/>
  <c r="AN481" i="2"/>
  <c r="AS579" i="2"/>
  <c r="AK315" i="2"/>
  <c r="AQ287" i="2"/>
  <c r="AN555" i="2"/>
  <c r="AX445" i="2"/>
  <c r="AY476" i="2"/>
  <c r="AC68" i="2"/>
  <c r="AT21" i="2"/>
  <c r="AQ172" i="2"/>
  <c r="AU71" i="2"/>
  <c r="AI509" i="2"/>
  <c r="AH126" i="2"/>
  <c r="BD78" i="2"/>
  <c r="AI525" i="2"/>
  <c r="AE96" i="2"/>
  <c r="AC219" i="2"/>
  <c r="X390" i="2"/>
  <c r="X239" i="2"/>
  <c r="Z112" i="2"/>
  <c r="AX155" i="2"/>
  <c r="AR49" i="2"/>
  <c r="BC191" i="2"/>
  <c r="T668" i="2"/>
  <c r="AA147" i="2"/>
  <c r="AX163" i="2"/>
  <c r="AX394" i="2"/>
  <c r="BD65" i="2"/>
  <c r="T124" i="2"/>
  <c r="W453" i="2"/>
  <c r="AM86" i="2"/>
  <c r="AY145" i="2"/>
  <c r="AG338" i="2"/>
  <c r="BB629" i="2"/>
  <c r="AM275" i="2"/>
  <c r="AS601" i="2"/>
  <c r="Z264" i="2"/>
  <c r="AI209" i="2"/>
  <c r="AP317" i="2"/>
  <c r="AI46" i="2"/>
  <c r="AR641" i="2"/>
  <c r="AC174" i="2"/>
  <c r="AL218" i="2"/>
  <c r="AE196" i="2"/>
  <c r="Y463" i="2"/>
  <c r="BD140" i="2"/>
  <c r="AR15" i="2"/>
  <c r="AS630" i="2"/>
  <c r="T621" i="2"/>
  <c r="BC146" i="2"/>
  <c r="AE248" i="2"/>
  <c r="AH266" i="2"/>
  <c r="AE244" i="2"/>
  <c r="AV348" i="2"/>
  <c r="AF67" i="2"/>
  <c r="AH160" i="2"/>
  <c r="AN443" i="2"/>
  <c r="AC297" i="2"/>
  <c r="T136" i="2"/>
  <c r="AJ353" i="2"/>
  <c r="AN680" i="2"/>
  <c r="BB21" i="2"/>
  <c r="AK653" i="2"/>
  <c r="AE70" i="2"/>
  <c r="AZ317" i="2"/>
  <c r="Z313" i="2"/>
  <c r="BC473" i="2"/>
  <c r="AF607" i="2"/>
  <c r="Z55" i="2"/>
  <c r="AM290" i="2"/>
  <c r="AZ141" i="2"/>
  <c r="BB186" i="2"/>
  <c r="V536" i="2"/>
  <c r="AU90" i="2"/>
  <c r="AH83" i="2"/>
  <c r="AE222" i="2"/>
  <c r="Y39" i="2"/>
  <c r="AV324" i="2"/>
  <c r="AB157" i="2"/>
  <c r="BC507" i="2"/>
  <c r="AQ480" i="2"/>
  <c r="BD333" i="2"/>
  <c r="AI282" i="2"/>
  <c r="AW666" i="2"/>
  <c r="AR595" i="2"/>
  <c r="AJ453" i="2"/>
  <c r="AC394" i="2"/>
  <c r="AV71" i="2"/>
  <c r="W591" i="2"/>
  <c r="Y253" i="2"/>
  <c r="S644" i="2"/>
  <c r="AN484" i="2"/>
  <c r="AW111" i="2"/>
  <c r="AA268" i="2"/>
  <c r="Z40" i="2"/>
  <c r="BA71" i="2"/>
  <c r="AF201" i="2"/>
  <c r="AT77" i="2"/>
  <c r="AR120" i="2"/>
  <c r="Y505" i="2"/>
  <c r="AQ253" i="2"/>
  <c r="AC272" i="2"/>
  <c r="AW554" i="2"/>
  <c r="AV379" i="2"/>
  <c r="X274" i="2"/>
  <c r="AB659" i="2"/>
  <c r="AJ262" i="2"/>
  <c r="AS29" i="2"/>
  <c r="Z636" i="2"/>
  <c r="AA421" i="2"/>
  <c r="AL11" i="2"/>
  <c r="AM387" i="2"/>
  <c r="AD237" i="2"/>
  <c r="W226" i="2"/>
  <c r="AM192" i="2"/>
  <c r="AA394" i="2"/>
  <c r="AT242" i="2"/>
  <c r="AH349" i="2"/>
  <c r="AD126" i="2"/>
  <c r="BB616" i="2"/>
  <c r="AA52" i="2"/>
  <c r="Z562" i="2"/>
  <c r="BB213" i="2"/>
  <c r="BD465" i="2"/>
  <c r="W330" i="2"/>
  <c r="BD139" i="2"/>
  <c r="AZ646" i="2"/>
  <c r="AY532" i="2"/>
  <c r="AU154" i="2"/>
  <c r="AZ95" i="2"/>
  <c r="AR673" i="2"/>
  <c r="AC312" i="2"/>
  <c r="BB211" i="2"/>
  <c r="BC30" i="2"/>
  <c r="AN244" i="2"/>
  <c r="BC150" i="2"/>
  <c r="Z561" i="2"/>
  <c r="BD196" i="2"/>
  <c r="AV104" i="2"/>
  <c r="AD451" i="2"/>
  <c r="AI67" i="2"/>
  <c r="AB85" i="2"/>
  <c r="AT219" i="2"/>
  <c r="AB314" i="2"/>
  <c r="V381" i="2"/>
  <c r="AE479" i="2"/>
  <c r="AQ351" i="2"/>
  <c r="AM607" i="2"/>
  <c r="AE61" i="2"/>
  <c r="W343" i="2"/>
  <c r="AO391" i="2"/>
  <c r="BB111" i="2"/>
  <c r="AE276" i="2"/>
  <c r="AH443" i="2"/>
  <c r="W157" i="2"/>
  <c r="AY540" i="2"/>
  <c r="AX69" i="2"/>
  <c r="AL100" i="2"/>
  <c r="AF33" i="2"/>
  <c r="AI193" i="2"/>
  <c r="X39" i="2"/>
  <c r="AK236" i="2"/>
  <c r="U366" i="2"/>
  <c r="BC366" i="2"/>
  <c r="AD39" i="2"/>
  <c r="AV80" i="2"/>
  <c r="W225" i="2"/>
  <c r="AO478" i="2"/>
  <c r="AB35" i="2"/>
  <c r="AK13" i="2"/>
  <c r="AT120" i="2"/>
  <c r="AG100" i="2"/>
  <c r="AL421" i="2"/>
  <c r="BC572" i="2"/>
  <c r="AI135" i="2"/>
  <c r="AJ161" i="2"/>
  <c r="AM10" i="2"/>
  <c r="X25" i="2"/>
  <c r="AK34" i="2"/>
  <c r="BC335" i="2"/>
  <c r="AT140" i="2"/>
  <c r="BC459" i="2"/>
  <c r="AG430" i="2"/>
  <c r="AM142" i="2"/>
  <c r="AB556" i="2"/>
  <c r="AT150" i="2"/>
  <c r="S332" i="2"/>
  <c r="X61" i="2"/>
  <c r="W210" i="2"/>
  <c r="S231" i="2"/>
  <c r="AH615" i="2"/>
  <c r="Y344" i="2"/>
  <c r="AQ690" i="2"/>
  <c r="AK416" i="2"/>
  <c r="S55" i="2"/>
  <c r="AO297" i="2"/>
  <c r="AD48" i="2"/>
  <c r="AX641" i="2"/>
  <c r="AX517" i="2"/>
  <c r="Z107" i="2"/>
  <c r="AG471" i="2"/>
  <c r="AB593" i="2"/>
  <c r="Y361" i="2"/>
  <c r="BD120" i="2"/>
  <c r="Y357" i="2"/>
  <c r="BD375" i="2"/>
  <c r="AD372" i="2"/>
  <c r="AP571" i="2"/>
  <c r="W555" i="2"/>
  <c r="S571" i="2"/>
  <c r="AF558" i="2"/>
  <c r="AX331" i="2"/>
  <c r="AY401" i="2"/>
  <c r="AD615" i="2"/>
  <c r="AS486" i="2"/>
  <c r="BA680" i="2"/>
  <c r="Y522" i="2"/>
  <c r="BD275" i="2"/>
  <c r="AW330" i="2"/>
  <c r="AD175" i="2"/>
  <c r="AC430" i="2"/>
  <c r="AR406" i="2"/>
  <c r="AK597" i="2"/>
  <c r="BD531" i="2"/>
  <c r="AM224" i="2"/>
  <c r="AD93" i="2"/>
  <c r="AD118" i="2"/>
  <c r="AI427" i="2"/>
  <c r="U623" i="2"/>
  <c r="BB424" i="2"/>
  <c r="AP608" i="2"/>
  <c r="AG627" i="2"/>
  <c r="AL57" i="2"/>
  <c r="AO186" i="2"/>
  <c r="Y422" i="2"/>
  <c r="AG496" i="2"/>
  <c r="BA107" i="2"/>
  <c r="AN12" i="2"/>
  <c r="AU388" i="2"/>
  <c r="X162" i="2"/>
  <c r="AE398" i="2"/>
  <c r="AH26" i="2"/>
  <c r="AP171" i="2"/>
  <c r="AU362" i="2"/>
  <c r="AL489" i="2"/>
  <c r="AP686" i="2"/>
  <c r="AH249" i="2"/>
  <c r="AR223" i="2"/>
  <c r="AB260" i="2"/>
  <c r="AR517" i="2"/>
  <c r="X94" i="2"/>
  <c r="AH301" i="2"/>
  <c r="AK178" i="2"/>
  <c r="AM95" i="2"/>
  <c r="AG427" i="2"/>
  <c r="AI268" i="2"/>
  <c r="AR182" i="2"/>
  <c r="AZ334" i="2"/>
  <c r="AS431" i="2"/>
  <c r="AM497" i="2"/>
  <c r="AF402" i="2"/>
  <c r="AN300" i="2"/>
  <c r="AH225" i="2"/>
  <c r="BA242" i="2"/>
  <c r="AP349" i="2"/>
  <c r="U159" i="2"/>
  <c r="V99" i="2"/>
  <c r="W339" i="2"/>
  <c r="AT287" i="2"/>
  <c r="AZ10" i="2"/>
  <c r="AO682" i="2"/>
  <c r="AS540" i="2"/>
  <c r="AC501" i="2"/>
  <c r="AJ294" i="2"/>
  <c r="AB51" i="2"/>
  <c r="AT584" i="2"/>
  <c r="BA170" i="2"/>
  <c r="AU639" i="2"/>
  <c r="AO665" i="2"/>
  <c r="AC257" i="2"/>
  <c r="T452" i="2"/>
  <c r="AJ579" i="2"/>
  <c r="AL296" i="2"/>
  <c r="Z525" i="2"/>
  <c r="AB566" i="2"/>
  <c r="AA620" i="2"/>
  <c r="BC489" i="2"/>
  <c r="W503" i="2"/>
  <c r="BD652" i="2"/>
  <c r="AG521" i="2"/>
  <c r="AR340" i="2"/>
  <c r="AP551" i="2"/>
  <c r="BD213" i="2"/>
  <c r="AC43" i="2"/>
  <c r="AM100" i="2"/>
  <c r="AI271" i="2"/>
  <c r="S124" i="2"/>
  <c r="AR216" i="2"/>
  <c r="AR266" i="2"/>
  <c r="AY207" i="2"/>
  <c r="U689" i="2"/>
  <c r="AI138" i="2"/>
  <c r="AM421" i="2"/>
  <c r="AX219" i="2"/>
  <c r="AX442" i="2"/>
  <c r="AF77" i="2"/>
  <c r="BB148" i="2"/>
  <c r="AU646" i="2"/>
  <c r="AW455" i="2"/>
  <c r="AJ239" i="2"/>
  <c r="AW124" i="2"/>
  <c r="BB28" i="2"/>
  <c r="AK127" i="2"/>
  <c r="AR208" i="2"/>
  <c r="AK58" i="2"/>
  <c r="AU254" i="2"/>
  <c r="AJ406" i="2"/>
  <c r="AZ388" i="2"/>
  <c r="AD589" i="2"/>
  <c r="BC220" i="2"/>
  <c r="AK221" i="2"/>
  <c r="AK462" i="2"/>
  <c r="AZ62" i="2"/>
  <c r="AA519" i="2"/>
  <c r="AC336" i="2"/>
  <c r="BB192" i="2"/>
  <c r="BB659" i="2"/>
  <c r="AV328" i="2"/>
  <c r="AC201" i="2"/>
  <c r="AG358" i="2"/>
  <c r="AU616" i="2"/>
  <c r="AR431" i="2"/>
  <c r="AC229" i="2"/>
  <c r="V290" i="2"/>
  <c r="AY577" i="2"/>
  <c r="Y569" i="2"/>
  <c r="Y556" i="2"/>
  <c r="AI323" i="2"/>
  <c r="AI409" i="2"/>
  <c r="BC193" i="2"/>
  <c r="AS424" i="2"/>
  <c r="AX175" i="2"/>
  <c r="BD665" i="2"/>
  <c r="AM554" i="2"/>
  <c r="AR13" i="2"/>
  <c r="AD431" i="2"/>
  <c r="AZ390" i="2"/>
  <c r="X238" i="2"/>
  <c r="AQ431" i="2"/>
  <c r="AA189" i="2"/>
  <c r="AU489" i="2"/>
  <c r="AY376" i="2"/>
  <c r="AO384" i="2"/>
  <c r="AA627" i="2"/>
  <c r="S215" i="2"/>
  <c r="T393" i="2"/>
  <c r="AY411" i="2"/>
  <c r="AK531" i="2"/>
  <c r="AX265" i="2"/>
  <c r="BB621" i="2"/>
  <c r="W238" i="2"/>
  <c r="AA645" i="2"/>
  <c r="Y657" i="2"/>
  <c r="BD649" i="2"/>
  <c r="BA627" i="2"/>
  <c r="AQ16" i="2"/>
  <c r="AQ655" i="2"/>
  <c r="AK390" i="2"/>
  <c r="AS303" i="2"/>
  <c r="S379" i="2"/>
  <c r="BC361" i="2"/>
  <c r="BA78" i="2"/>
  <c r="AY380" i="2"/>
  <c r="AW148" i="2"/>
  <c r="AN360" i="2"/>
  <c r="AH219" i="2"/>
  <c r="Y427" i="2"/>
  <c r="AP533" i="2"/>
  <c r="AT608" i="2"/>
  <c r="AU357" i="2"/>
  <c r="W20" i="2"/>
  <c r="AK697" i="2"/>
  <c r="BB371" i="2"/>
  <c r="BA553" i="2"/>
  <c r="AG42" i="2"/>
  <c r="AG259" i="2"/>
  <c r="BC113" i="2"/>
  <c r="AF338" i="2"/>
  <c r="AB369" i="2"/>
  <c r="T135" i="2"/>
  <c r="BA633" i="2"/>
  <c r="BD687" i="2"/>
  <c r="AI361" i="2"/>
  <c r="AG491" i="2"/>
  <c r="AI573" i="2"/>
  <c r="W461" i="2"/>
  <c r="AM305" i="2"/>
  <c r="AG265" i="2"/>
  <c r="BC39" i="2"/>
  <c r="AG434" i="2"/>
  <c r="AT481" i="2"/>
  <c r="AN678" i="2"/>
  <c r="AT424" i="2"/>
  <c r="AT637" i="2"/>
  <c r="AN373" i="2"/>
  <c r="AT375" i="2"/>
  <c r="BC347" i="2"/>
  <c r="AR240" i="2"/>
  <c r="BA282" i="2"/>
  <c r="AK250" i="2"/>
  <c r="AH232" i="2"/>
  <c r="AV505" i="2"/>
  <c r="AG429" i="2"/>
  <c r="AT61" i="2"/>
  <c r="AS649" i="2"/>
  <c r="AW400" i="2"/>
  <c r="Z511" i="2"/>
  <c r="AJ427" i="2"/>
  <c r="AD139" i="2"/>
  <c r="Y153" i="2"/>
  <c r="BB254" i="2"/>
  <c r="BA51" i="2"/>
  <c r="AS184" i="2"/>
  <c r="AS181" i="2"/>
  <c r="AN617" i="2"/>
  <c r="AG181" i="2"/>
  <c r="AF255" i="2"/>
  <c r="AY315" i="2"/>
  <c r="AK481" i="2"/>
  <c r="Y593" i="2"/>
  <c r="AR427" i="2"/>
  <c r="AE240" i="2"/>
  <c r="BA277" i="2"/>
  <c r="BB197" i="2"/>
  <c r="AI653" i="2"/>
  <c r="Y376" i="2"/>
  <c r="Z209" i="2"/>
  <c r="AP496" i="2"/>
  <c r="AJ696" i="2"/>
  <c r="AN457" i="2"/>
  <c r="AF196" i="2"/>
  <c r="AU336" i="2"/>
  <c r="AK469" i="2"/>
  <c r="AL248" i="2"/>
  <c r="AC10" i="2"/>
  <c r="AQ9" i="2"/>
  <c r="AD410" i="2"/>
  <c r="AZ370" i="2"/>
  <c r="AI353" i="2"/>
  <c r="AS641" i="2"/>
  <c r="AY86" i="2"/>
  <c r="AS120" i="2"/>
  <c r="AC364" i="2"/>
  <c r="AX620" i="2"/>
  <c r="AL256" i="2"/>
  <c r="AI177" i="2"/>
  <c r="AV524" i="2"/>
  <c r="AQ288" i="2"/>
  <c r="V243" i="2"/>
  <c r="Y63" i="2"/>
  <c r="AK35" i="2"/>
  <c r="Y497" i="2"/>
  <c r="AX294" i="2"/>
  <c r="AL299" i="2"/>
  <c r="AE582" i="2"/>
  <c r="AB379" i="2"/>
  <c r="BD266" i="2"/>
  <c r="T563" i="2"/>
  <c r="AW310" i="2"/>
  <c r="AI584" i="2"/>
  <c r="AA182" i="2"/>
  <c r="BA410" i="2"/>
  <c r="BA685" i="2"/>
  <c r="V324" i="2"/>
  <c r="AF574" i="2"/>
  <c r="S91" i="2"/>
  <c r="AK237" i="2"/>
  <c r="AL146" i="2"/>
  <c r="AO333" i="2"/>
  <c r="AM265" i="2"/>
  <c r="AD662" i="2"/>
  <c r="AN162" i="2"/>
  <c r="AD181" i="2"/>
  <c r="W66" i="2"/>
  <c r="AB240" i="2"/>
  <c r="AB606" i="2"/>
  <c r="AS307" i="2"/>
  <c r="AG93" i="2"/>
  <c r="AP158" i="2"/>
  <c r="AG473" i="2"/>
  <c r="AE142" i="2"/>
  <c r="BD151" i="2"/>
  <c r="AZ197" i="2"/>
  <c r="AN232" i="2"/>
  <c r="AN76" i="2"/>
  <c r="AH13" i="2"/>
  <c r="AE51" i="2"/>
  <c r="AS163" i="2"/>
  <c r="BB438" i="2"/>
  <c r="W406" i="2"/>
  <c r="AW59" i="2"/>
  <c r="AE573" i="2"/>
  <c r="AF244" i="2"/>
  <c r="AG268" i="2"/>
  <c r="AX78" i="2"/>
  <c r="AP397" i="2"/>
  <c r="AV69" i="2"/>
  <c r="AN542" i="2"/>
  <c r="AB569" i="2"/>
  <c r="AB181" i="2"/>
  <c r="AV164" i="2"/>
  <c r="Y305" i="2"/>
  <c r="AC232" i="2"/>
  <c r="AQ132" i="2"/>
  <c r="AX14" i="2"/>
  <c r="AO34" i="2"/>
  <c r="AO351" i="2"/>
  <c r="AO396" i="2"/>
  <c r="AM266" i="2"/>
  <c r="Z35" i="2"/>
  <c r="AV20" i="2"/>
  <c r="AP250" i="2"/>
  <c r="W206" i="2"/>
  <c r="AJ154" i="2"/>
  <c r="AB362" i="2"/>
  <c r="AX357" i="2"/>
  <c r="AU697" i="2"/>
  <c r="AK189" i="2"/>
  <c r="AM231" i="2"/>
  <c r="AS24" i="2"/>
  <c r="AN302" i="2"/>
  <c r="W195" i="2"/>
  <c r="AF89" i="2"/>
  <c r="AM287" i="2"/>
  <c r="W273" i="2"/>
  <c r="AC116" i="2"/>
  <c r="AG436" i="2"/>
  <c r="AX97" i="2"/>
  <c r="BA80" i="2"/>
  <c r="AD182" i="2"/>
  <c r="AP27" i="2"/>
  <c r="AM427" i="2"/>
  <c r="Y469" i="2"/>
  <c r="AG190" i="2"/>
  <c r="AX176" i="2"/>
  <c r="BA120" i="2"/>
  <c r="AH9" i="2"/>
  <c r="AK139" i="2"/>
  <c r="AE160" i="2"/>
  <c r="AB586" i="2"/>
  <c r="AO676" i="2"/>
  <c r="AE99" i="2"/>
  <c r="AK85" i="2"/>
  <c r="AT12" i="2"/>
  <c r="AE141" i="2"/>
  <c r="AG274" i="2"/>
  <c r="AF219" i="2"/>
  <c r="AD213" i="2"/>
  <c r="AE146" i="2"/>
  <c r="X460" i="2"/>
  <c r="AE517" i="2"/>
  <c r="AZ122" i="2"/>
  <c r="V57" i="2"/>
  <c r="AU251" i="2"/>
  <c r="AK190" i="2"/>
  <c r="AW192" i="2"/>
  <c r="W58" i="2"/>
  <c r="AS13" i="2"/>
  <c r="W577" i="2"/>
  <c r="AI106" i="2"/>
  <c r="AW120" i="2"/>
  <c r="Z32" i="2"/>
  <c r="AE92" i="2"/>
  <c r="AP92" i="2"/>
  <c r="AZ205" i="2"/>
  <c r="AN104" i="2"/>
  <c r="AW166" i="2"/>
  <c r="BB574" i="2"/>
  <c r="S395" i="2"/>
  <c r="AV463" i="2"/>
  <c r="AW490" i="2"/>
  <c r="BB109" i="2"/>
  <c r="AW463" i="2"/>
  <c r="U519" i="2"/>
  <c r="AC531" i="2"/>
  <c r="AH256" i="2"/>
  <c r="AK197" i="2"/>
  <c r="AX162" i="2"/>
  <c r="AH354" i="2"/>
  <c r="AD195" i="2"/>
  <c r="AB86" i="2"/>
  <c r="U67" i="2"/>
  <c r="AT289" i="2"/>
  <c r="AN207" i="2"/>
  <c r="AJ313" i="2"/>
  <c r="AF637" i="2"/>
  <c r="AJ321" i="2"/>
  <c r="AO11" i="2"/>
  <c r="AO456" i="2"/>
  <c r="BA395" i="2"/>
  <c r="X425" i="2"/>
  <c r="Y77" i="2"/>
  <c r="U654" i="2"/>
  <c r="AA169" i="2"/>
  <c r="AX389" i="2"/>
  <c r="AM69" i="2"/>
  <c r="AU56" i="2"/>
  <c r="AT207" i="2"/>
  <c r="AM413" i="2"/>
  <c r="AB356" i="2"/>
  <c r="AN284" i="2"/>
  <c r="AM72" i="2"/>
  <c r="AM419" i="2"/>
  <c r="AT243" i="2"/>
  <c r="AC123" i="2"/>
  <c r="AM130" i="2"/>
  <c r="AA171" i="2"/>
  <c r="AR26" i="2"/>
  <c r="S590" i="2"/>
  <c r="W187" i="2"/>
  <c r="X298" i="2"/>
  <c r="AO205" i="2"/>
  <c r="AR59" i="2"/>
  <c r="AI249" i="2"/>
  <c r="AZ98" i="2"/>
  <c r="AL294" i="2"/>
  <c r="AA298" i="2"/>
  <c r="AV464" i="2"/>
  <c r="AT74" i="2"/>
  <c r="BC189" i="2"/>
  <c r="AJ201" i="2"/>
  <c r="AT138" i="2"/>
  <c r="AY146" i="2"/>
  <c r="AV244" i="2"/>
  <c r="AG399" i="2"/>
  <c r="AN358" i="2"/>
  <c r="AB580" i="2"/>
  <c r="S478" i="2"/>
  <c r="AC23" i="2"/>
  <c r="AA98" i="2"/>
  <c r="AA573" i="2"/>
  <c r="BD161" i="2"/>
  <c r="AL98" i="2"/>
  <c r="AL297" i="2"/>
  <c r="AD81" i="2"/>
  <c r="AZ88" i="2"/>
  <c r="AO119" i="2"/>
  <c r="AR143" i="2"/>
  <c r="Y122" i="2"/>
  <c r="AP446" i="2"/>
  <c r="AI326" i="2"/>
  <c r="AN430" i="2"/>
  <c r="AP334" i="2"/>
  <c r="AV286" i="2"/>
  <c r="AL93" i="2"/>
  <c r="T118" i="2"/>
  <c r="BB51" i="2"/>
  <c r="BC253" i="2"/>
  <c r="AC466" i="2"/>
  <c r="BC126" i="2"/>
  <c r="AR32" i="2"/>
  <c r="AP187" i="2"/>
  <c r="AU112" i="2"/>
  <c r="AV21" i="2"/>
  <c r="AX134" i="2"/>
  <c r="AQ402" i="2"/>
  <c r="AD264" i="2"/>
  <c r="BB437" i="2"/>
  <c r="AO156" i="2"/>
  <c r="AF222" i="2"/>
  <c r="AZ355" i="2"/>
  <c r="AQ312" i="2"/>
  <c r="AF267" i="2"/>
  <c r="AM673" i="2"/>
  <c r="AO78" i="2"/>
  <c r="V476" i="2"/>
  <c r="Y17" i="2"/>
  <c r="BA149" i="2"/>
  <c r="U696" i="2"/>
  <c r="AF441" i="2"/>
  <c r="AO249" i="2"/>
  <c r="AL155" i="2"/>
  <c r="AF237" i="2"/>
  <c r="BD270" i="2"/>
  <c r="AA479" i="2"/>
  <c r="AQ25" i="2"/>
  <c r="AC462" i="2"/>
  <c r="AG249" i="2"/>
  <c r="AS173" i="2"/>
  <c r="AQ210" i="2"/>
  <c r="AM85" i="2"/>
  <c r="AQ35" i="2"/>
  <c r="AK565" i="2"/>
  <c r="U225" i="2"/>
  <c r="AQ270" i="2"/>
  <c r="AW201" i="2"/>
  <c r="BB282" i="2"/>
  <c r="AT49" i="2"/>
  <c r="AY259" i="2"/>
  <c r="BA210" i="2"/>
  <c r="AD456" i="2"/>
  <c r="AO117" i="2"/>
  <c r="AS505" i="2"/>
  <c r="AS172" i="2"/>
  <c r="AU415" i="2"/>
  <c r="W285" i="2"/>
  <c r="BD200" i="2"/>
  <c r="AL343" i="2"/>
  <c r="T139" i="2"/>
  <c r="AL623" i="2"/>
  <c r="T348" i="2"/>
  <c r="U582" i="2"/>
  <c r="BD634" i="2"/>
  <c r="AH177" i="2"/>
  <c r="S321" i="2"/>
  <c r="AN556" i="2"/>
  <c r="AK535" i="2"/>
  <c r="AR108" i="2"/>
  <c r="AV117" i="2"/>
  <c r="AZ542" i="2"/>
  <c r="AA103" i="2"/>
  <c r="AC64" i="2"/>
  <c r="AK299" i="2"/>
  <c r="AG204" i="2"/>
  <c r="AP685" i="2"/>
  <c r="AZ385" i="2"/>
  <c r="AL107" i="2"/>
  <c r="BD587" i="2"/>
  <c r="BC494" i="2"/>
  <c r="AL330" i="2"/>
  <c r="AX346" i="2"/>
  <c r="AQ26" i="2"/>
  <c r="S617" i="2"/>
  <c r="T670" i="2"/>
  <c r="AI613" i="2"/>
  <c r="AH680" i="2"/>
  <c r="AH109" i="2"/>
  <c r="U286" i="2"/>
  <c r="AR151" i="2"/>
  <c r="BB117" i="2"/>
  <c r="W602" i="2"/>
  <c r="AA505" i="2"/>
  <c r="AS239" i="2"/>
  <c r="AQ36" i="2"/>
  <c r="BD521" i="2"/>
  <c r="BC382" i="2"/>
  <c r="AL195" i="2"/>
  <c r="AF538" i="2"/>
  <c r="BB681" i="2"/>
  <c r="AO421" i="2"/>
  <c r="BC503" i="2"/>
  <c r="AJ121" i="2"/>
  <c r="AX572" i="2"/>
  <c r="AU659" i="2"/>
  <c r="AS334" i="2"/>
  <c r="Z133" i="2"/>
  <c r="AV344" i="2"/>
  <c r="AU437" i="2"/>
  <c r="AW292" i="2"/>
  <c r="V342" i="2"/>
  <c r="AP133" i="2"/>
  <c r="S30" i="2"/>
  <c r="BB232" i="2"/>
  <c r="AQ119" i="2"/>
  <c r="AI406" i="2"/>
  <c r="V613" i="2"/>
  <c r="AI182" i="2"/>
  <c r="AU156" i="2"/>
  <c r="U425" i="2"/>
  <c r="AW617" i="2"/>
  <c r="AQ611" i="2"/>
  <c r="AU608" i="2"/>
  <c r="AB469" i="2"/>
  <c r="AW474" i="2"/>
  <c r="Z504" i="2"/>
  <c r="S189" i="2"/>
  <c r="AF132" i="2"/>
  <c r="AS485" i="2"/>
  <c r="AR233" i="2"/>
  <c r="AO366" i="2"/>
  <c r="BD177" i="2"/>
  <c r="BA48" i="2"/>
  <c r="BA693" i="2"/>
  <c r="AN242" i="2"/>
  <c r="BC50" i="2"/>
  <c r="AR627" i="2"/>
  <c r="V469" i="2"/>
  <c r="AC86" i="2"/>
  <c r="BC521" i="2"/>
  <c r="AF533" i="2"/>
  <c r="AU188" i="2"/>
  <c r="AH637" i="2"/>
  <c r="AO488" i="2"/>
  <c r="AH596" i="2"/>
  <c r="AA647" i="2"/>
  <c r="AT635" i="2"/>
  <c r="U131" i="2"/>
  <c r="AQ269" i="2"/>
  <c r="AC630" i="2"/>
  <c r="BA147" i="2"/>
  <c r="AP278" i="2"/>
  <c r="AF286" i="2"/>
  <c r="AA667" i="2"/>
  <c r="AW204" i="2"/>
  <c r="AC115" i="2"/>
  <c r="AH312" i="2"/>
  <c r="AG656" i="2"/>
  <c r="AX220" i="2"/>
  <c r="BC465" i="2"/>
  <c r="AB156" i="2"/>
  <c r="AD508" i="2"/>
  <c r="AS286" i="2"/>
  <c r="AT174" i="2"/>
  <c r="BC490" i="2"/>
  <c r="AE75" i="2"/>
  <c r="AE113" i="2"/>
  <c r="BA39" i="2"/>
  <c r="AJ178" i="2"/>
  <c r="AB479" i="2"/>
  <c r="AT395" i="2"/>
  <c r="BC544" i="2"/>
  <c r="AA447" i="2"/>
  <c r="AJ251" i="2"/>
  <c r="BA492" i="2"/>
  <c r="AB489" i="2"/>
  <c r="AG364" i="2"/>
  <c r="AD565" i="2"/>
  <c r="AJ316" i="2"/>
  <c r="AD185" i="2"/>
  <c r="Y540" i="2"/>
  <c r="T672" i="2"/>
  <c r="BD457" i="2"/>
  <c r="AB34" i="2"/>
  <c r="AD630" i="2"/>
  <c r="AE568" i="2"/>
  <c r="AF577" i="2"/>
  <c r="U458" i="2"/>
  <c r="AP104" i="2"/>
  <c r="BD400" i="2"/>
  <c r="AW213" i="2"/>
  <c r="T28" i="2"/>
  <c r="AE689" i="2"/>
  <c r="W483" i="2"/>
  <c r="AF682" i="2"/>
  <c r="Z496" i="2"/>
  <c r="AZ511" i="2"/>
  <c r="AD447" i="2"/>
  <c r="AT348" i="2"/>
  <c r="BC166" i="2"/>
  <c r="Z240" i="2"/>
  <c r="AL669" i="2"/>
  <c r="AQ115" i="2"/>
  <c r="X381" i="2"/>
  <c r="BD170" i="2"/>
  <c r="AG255" i="2"/>
  <c r="AP321" i="2"/>
  <c r="AG609" i="2"/>
  <c r="BD630" i="2"/>
  <c r="AP356" i="2"/>
  <c r="AY274" i="2"/>
  <c r="AZ350" i="2"/>
  <c r="AQ33" i="2"/>
  <c r="AW284" i="2"/>
  <c r="AV291" i="2"/>
  <c r="AQ191" i="2"/>
  <c r="AY339" i="2"/>
  <c r="S688" i="2"/>
  <c r="AU585" i="2"/>
  <c r="AE559" i="2"/>
  <c r="AG187" i="2"/>
  <c r="AE166" i="2"/>
  <c r="AY212" i="2"/>
  <c r="T58" i="2"/>
  <c r="BB560" i="2"/>
  <c r="AH424" i="2"/>
  <c r="X582" i="2"/>
  <c r="AR7" i="2"/>
  <c r="AF73" i="2"/>
  <c r="AH238" i="2"/>
  <c r="AA374" i="2"/>
  <c r="AT263" i="2"/>
  <c r="Z37" i="2"/>
  <c r="BD422" i="2"/>
  <c r="AG688" i="2"/>
  <c r="AY429" i="2"/>
  <c r="AJ356" i="2"/>
  <c r="AQ578" i="2"/>
  <c r="AZ404" i="2"/>
  <c r="AR285" i="2"/>
  <c r="AB528" i="2"/>
  <c r="Y216" i="2"/>
  <c r="AE177" i="2"/>
  <c r="BC358" i="2"/>
  <c r="T186" i="2"/>
  <c r="BA279" i="2"/>
  <c r="AQ407" i="2"/>
  <c r="AR235" i="2"/>
  <c r="AD692" i="2"/>
  <c r="BA324" i="2"/>
  <c r="AC473" i="2"/>
  <c r="AN431" i="2"/>
  <c r="AZ306" i="2"/>
  <c r="BA330" i="2"/>
  <c r="Y244" i="2"/>
  <c r="AD171" i="2"/>
  <c r="BB382" i="2"/>
  <c r="U342" i="2"/>
  <c r="AA344" i="2"/>
  <c r="AG163" i="2"/>
  <c r="AI505" i="2"/>
  <c r="AR68" i="2"/>
  <c r="AJ357" i="2"/>
  <c r="AN355" i="2"/>
  <c r="BD138" i="2"/>
  <c r="AK512" i="2"/>
  <c r="U195" i="2"/>
  <c r="BC461" i="2"/>
  <c r="Z217" i="2"/>
  <c r="AN268" i="2"/>
  <c r="AP373" i="2"/>
  <c r="AD199" i="2"/>
  <c r="AJ395" i="2"/>
  <c r="Y383" i="2"/>
  <c r="AO645" i="2"/>
  <c r="AU226" i="2"/>
  <c r="AH332" i="2"/>
  <c r="AA567" i="2"/>
  <c r="AS167" i="2"/>
  <c r="AU595" i="2"/>
  <c r="AK545" i="2"/>
  <c r="Y200" i="2"/>
  <c r="AM347" i="2"/>
  <c r="AW43" i="2"/>
  <c r="AK296" i="2"/>
  <c r="BB174" i="2"/>
  <c r="AC300" i="2"/>
  <c r="AP99" i="2"/>
  <c r="AH239" i="2"/>
  <c r="AY170" i="2"/>
  <c r="AF368" i="2"/>
  <c r="Z370" i="2"/>
  <c r="AP122" i="2"/>
  <c r="AI502" i="2"/>
  <c r="S649" i="2"/>
  <c r="AX106" i="2"/>
  <c r="AJ338" i="2"/>
  <c r="X329" i="2"/>
  <c r="AH393" i="2"/>
  <c r="AN576" i="2"/>
  <c r="AR316" i="2"/>
  <c r="AP610" i="2"/>
  <c r="AZ97" i="2"/>
  <c r="AF233" i="2"/>
  <c r="BD230" i="2"/>
  <c r="BD421" i="2"/>
  <c r="X440" i="2"/>
  <c r="Y23" i="2"/>
  <c r="AY229" i="2"/>
  <c r="AG456" i="2"/>
  <c r="BB289" i="2"/>
  <c r="AC337" i="2"/>
  <c r="AK114" i="2"/>
  <c r="AO317" i="2"/>
  <c r="AN560" i="2"/>
  <c r="Y530" i="2"/>
  <c r="BD133" i="2"/>
  <c r="AU17" i="2"/>
  <c r="U599" i="2"/>
  <c r="AV582" i="2"/>
  <c r="AH611" i="2"/>
  <c r="X151" i="2"/>
  <c r="AP63" i="2"/>
  <c r="Z687" i="2"/>
  <c r="AV240" i="2"/>
  <c r="U377" i="2"/>
  <c r="AJ402" i="2"/>
  <c r="Y671" i="2"/>
  <c r="AV316" i="2"/>
  <c r="AY262" i="2"/>
  <c r="AO637" i="2"/>
  <c r="AY545" i="2"/>
  <c r="AR670" i="2"/>
  <c r="S352" i="2"/>
  <c r="S376" i="2"/>
  <c r="BB334" i="2"/>
  <c r="AT486" i="2"/>
  <c r="AE555" i="2"/>
  <c r="BA96" i="2"/>
  <c r="Y235" i="2"/>
  <c r="S633" i="2"/>
  <c r="AZ145" i="2"/>
  <c r="AH508" i="2"/>
  <c r="AY455" i="2"/>
  <c r="W661" i="2"/>
  <c r="AB160" i="2"/>
  <c r="T581" i="2"/>
  <c r="Y518" i="2"/>
  <c r="AG508" i="2"/>
  <c r="W471" i="2"/>
  <c r="AR332" i="2"/>
  <c r="AF390" i="2"/>
  <c r="AR578" i="2"/>
  <c r="AK38" i="2"/>
  <c r="AT24" i="2"/>
  <c r="AW266" i="2"/>
  <c r="AV275" i="2"/>
  <c r="X65" i="2"/>
  <c r="AN270" i="2"/>
  <c r="X98" i="2"/>
  <c r="AY435" i="2"/>
  <c r="AU74" i="2"/>
  <c r="AD611" i="2"/>
  <c r="AB376" i="2"/>
  <c r="BC395" i="2"/>
  <c r="BC263" i="2"/>
  <c r="AK436" i="2"/>
  <c r="AU416" i="2"/>
  <c r="T243" i="2"/>
  <c r="W8" i="2"/>
  <c r="AU107" i="2"/>
  <c r="AT401" i="2"/>
  <c r="AX231" i="2"/>
  <c r="BB41" i="2"/>
  <c r="AM394" i="2"/>
  <c r="AD86" i="2"/>
  <c r="Z155" i="2"/>
  <c r="AV50" i="2"/>
  <c r="AG36" i="2"/>
  <c r="AQ24" i="2"/>
  <c r="AH258" i="2"/>
  <c r="AQ256" i="2"/>
  <c r="AM120" i="2"/>
  <c r="AW411" i="2"/>
  <c r="AL162" i="2"/>
  <c r="AI21" i="2"/>
  <c r="BB13" i="2"/>
  <c r="AA81" i="2"/>
  <c r="AT47" i="2"/>
  <c r="AG347" i="2"/>
  <c r="AR247" i="2"/>
  <c r="AK61" i="2"/>
  <c r="Y212" i="2"/>
  <c r="AE64" i="2"/>
  <c r="AN500" i="2"/>
  <c r="AJ208" i="2"/>
  <c r="AY92" i="2"/>
  <c r="AV330" i="2"/>
  <c r="AI224" i="2"/>
  <c r="AQ103" i="2"/>
  <c r="Z202" i="2"/>
  <c r="AR36" i="2"/>
  <c r="AH293" i="2"/>
  <c r="BA22" i="2"/>
  <c r="AI24" i="2"/>
  <c r="AP31" i="2"/>
  <c r="AV369" i="2"/>
  <c r="AX203" i="2"/>
  <c r="AN178" i="2"/>
  <c r="Z654" i="2"/>
  <c r="BB104" i="2"/>
  <c r="AT148" i="2"/>
  <c r="S159" i="2"/>
  <c r="V676" i="2"/>
  <c r="AB252" i="2"/>
  <c r="AT185" i="2"/>
  <c r="AW479" i="2"/>
  <c r="W284" i="2"/>
  <c r="AB24" i="2"/>
  <c r="AB54" i="2"/>
  <c r="AI35" i="2"/>
  <c r="AC71" i="2"/>
  <c r="AT130" i="2"/>
  <c r="AP30" i="2"/>
  <c r="AS105" i="2"/>
  <c r="AF660" i="2"/>
  <c r="AF508" i="2"/>
  <c r="AT59" i="2"/>
  <c r="AY132" i="2"/>
  <c r="W415" i="2"/>
  <c r="AZ111" i="2"/>
  <c r="BC255" i="2"/>
  <c r="BB88" i="2"/>
  <c r="AJ69" i="2"/>
  <c r="BC364" i="2"/>
  <c r="AB587" i="2"/>
  <c r="AG277" i="2"/>
  <c r="Y474" i="2"/>
  <c r="BB63" i="2"/>
  <c r="AM65" i="2"/>
  <c r="AY194" i="2"/>
  <c r="AO246" i="2"/>
  <c r="W111" i="2"/>
  <c r="AY167" i="2"/>
  <c r="BB363" i="2"/>
  <c r="BC497" i="2"/>
  <c r="AW160" i="2"/>
  <c r="AO190" i="2"/>
  <c r="AG402" i="2"/>
  <c r="T570" i="2"/>
  <c r="X219" i="2"/>
  <c r="W69" i="2"/>
  <c r="AK370" i="2"/>
  <c r="AV107" i="2"/>
  <c r="AF254" i="2"/>
  <c r="BA350" i="2"/>
  <c r="AN103" i="2"/>
  <c r="AR145" i="2"/>
  <c r="AI112" i="2"/>
  <c r="U72" i="2"/>
  <c r="AG124" i="2"/>
  <c r="W297" i="2"/>
  <c r="AX21" i="2"/>
  <c r="BD163" i="2"/>
  <c r="W672" i="2"/>
  <c r="AS39" i="2"/>
  <c r="AU630" i="2"/>
  <c r="V633" i="2"/>
  <c r="AS345" i="2"/>
  <c r="AY138" i="2"/>
  <c r="AT162" i="2"/>
  <c r="AO521" i="2"/>
  <c r="AO181" i="2"/>
  <c r="AG251" i="2"/>
  <c r="T398" i="2"/>
  <c r="AF374" i="2"/>
  <c r="BB131" i="2"/>
  <c r="X226" i="2"/>
  <c r="BC69" i="2"/>
  <c r="AT141" i="2"/>
  <c r="AU153" i="2"/>
  <c r="BD58" i="2"/>
  <c r="AJ320" i="2"/>
  <c r="BC212" i="2"/>
  <c r="AE350" i="2"/>
  <c r="AC225" i="2"/>
  <c r="AR80" i="2"/>
  <c r="AM318" i="2"/>
  <c r="AW71" i="2"/>
  <c r="AJ326" i="2"/>
  <c r="W352" i="2"/>
  <c r="AC27" i="2"/>
  <c r="T445" i="2"/>
  <c r="AZ325" i="2"/>
  <c r="AT19" i="2"/>
  <c r="AK36" i="2"/>
  <c r="AA512" i="2"/>
  <c r="AM381" i="2"/>
  <c r="AB451" i="2"/>
  <c r="AT168" i="2"/>
  <c r="W254" i="2"/>
  <c r="AW109" i="2"/>
  <c r="AY102" i="2"/>
  <c r="W601" i="2"/>
  <c r="AO493" i="2"/>
  <c r="AJ127" i="2"/>
  <c r="BD62" i="2"/>
  <c r="AD198" i="2"/>
  <c r="AD344" i="2"/>
  <c r="AX582" i="2"/>
  <c r="Z105" i="2"/>
  <c r="AR498" i="2"/>
  <c r="AT235" i="2"/>
  <c r="X110" i="2"/>
  <c r="AJ566" i="2"/>
  <c r="BD353" i="2"/>
  <c r="AI305" i="2"/>
  <c r="AA362" i="2"/>
  <c r="AW314" i="2"/>
  <c r="AP305" i="2"/>
  <c r="AP609" i="2"/>
  <c r="AC19" i="2"/>
  <c r="AJ309" i="2"/>
  <c r="AZ349" i="2"/>
  <c r="W608" i="2"/>
  <c r="AQ59" i="2"/>
  <c r="AC366" i="2"/>
  <c r="AM452" i="2"/>
  <c r="AP141" i="2"/>
  <c r="AH221" i="2"/>
  <c r="AR249" i="2"/>
  <c r="U429" i="2"/>
  <c r="W673" i="2"/>
  <c r="AT217" i="2"/>
  <c r="AN659" i="2"/>
  <c r="AW82" i="2"/>
  <c r="AA305" i="2"/>
  <c r="BB487" i="2"/>
  <c r="BB209" i="2"/>
  <c r="AQ99" i="2"/>
  <c r="AP418" i="2"/>
  <c r="AY374" i="2"/>
  <c r="AF101" i="2"/>
  <c r="AN113" i="2"/>
  <c r="AD538" i="2"/>
  <c r="AA128" i="2"/>
  <c r="W534" i="2"/>
  <c r="AO319" i="2"/>
  <c r="BC31" i="2"/>
  <c r="BB538" i="2"/>
  <c r="AP151" i="2"/>
  <c r="BA391" i="2"/>
  <c r="AS216" i="2"/>
  <c r="AS289" i="2"/>
  <c r="BD680" i="2"/>
  <c r="BB27" i="2"/>
  <c r="AJ21" i="2"/>
  <c r="BA343" i="2"/>
  <c r="AH183" i="2"/>
  <c r="X202" i="2"/>
  <c r="AH161" i="2"/>
  <c r="AS346" i="2"/>
  <c r="V537" i="2"/>
  <c r="BA153" i="2"/>
  <c r="Y290" i="2"/>
  <c r="AH29" i="2"/>
  <c r="S130" i="2"/>
  <c r="AA172" i="2"/>
  <c r="AW95" i="2"/>
  <c r="AH356" i="2"/>
  <c r="AQ178" i="2"/>
  <c r="W332" i="2"/>
  <c r="AG234" i="2"/>
  <c r="AR176" i="2"/>
  <c r="AX236" i="2"/>
  <c r="V131" i="2"/>
  <c r="X491" i="2"/>
  <c r="AR378" i="2"/>
  <c r="AH187" i="2"/>
  <c r="AN330" i="2"/>
  <c r="AN331" i="2"/>
  <c r="AM422" i="2"/>
  <c r="AJ325" i="2"/>
  <c r="AD399" i="2"/>
  <c r="AM561" i="2"/>
  <c r="AO392" i="2"/>
  <c r="AB540" i="2"/>
  <c r="BA664" i="2"/>
  <c r="AY104" i="2"/>
  <c r="AA641" i="2"/>
  <c r="AY291" i="2"/>
  <c r="AR495" i="2"/>
  <c r="AM40" i="2"/>
  <c r="AT548" i="2"/>
  <c r="AV398" i="2"/>
  <c r="AE524" i="2"/>
  <c r="AD149" i="2"/>
  <c r="AE686" i="2"/>
  <c r="AR380" i="2"/>
  <c r="U569" i="2"/>
  <c r="V293" i="2"/>
  <c r="AF183" i="2"/>
  <c r="AI583" i="2"/>
  <c r="AI348" i="2"/>
  <c r="AI469" i="2"/>
  <c r="AF326" i="2"/>
  <c r="X101" i="2"/>
  <c r="X617" i="2"/>
  <c r="X84" i="2"/>
  <c r="AX166" i="2"/>
  <c r="AE374" i="2"/>
  <c r="AE233" i="2"/>
  <c r="AD359" i="2"/>
  <c r="AR11" i="2"/>
  <c r="AK640" i="2"/>
  <c r="AZ106" i="2"/>
  <c r="AX363" i="2"/>
  <c r="AR229" i="2"/>
  <c r="AB272" i="2"/>
  <c r="BC696" i="2"/>
  <c r="AV12" i="2"/>
  <c r="BB626" i="2"/>
  <c r="AK472" i="2"/>
  <c r="AZ479" i="2"/>
  <c r="AI676" i="2"/>
  <c r="Z630" i="2"/>
  <c r="AQ279" i="2"/>
  <c r="AS247" i="2"/>
  <c r="AP221" i="2"/>
  <c r="BC108" i="2"/>
  <c r="AM173" i="2"/>
  <c r="AY214" i="2"/>
  <c r="AF489" i="2"/>
  <c r="W38" i="2"/>
  <c r="AH308" i="2"/>
  <c r="AH378" i="2"/>
  <c r="S311" i="2"/>
  <c r="AH230" i="2"/>
  <c r="V152" i="2"/>
  <c r="AB590" i="2"/>
  <c r="BC159" i="2"/>
  <c r="Z627" i="2"/>
  <c r="V626" i="2"/>
  <c r="AK515" i="2"/>
  <c r="AD121" i="2"/>
  <c r="W496" i="2"/>
  <c r="AF218" i="2"/>
  <c r="V252" i="2"/>
  <c r="AJ469" i="2"/>
  <c r="AC526" i="2"/>
  <c r="AI278" i="2"/>
  <c r="AB626" i="2"/>
  <c r="AZ12" i="2"/>
  <c r="AW460" i="2"/>
  <c r="AF249" i="2"/>
  <c r="AP484" i="2"/>
  <c r="AD221" i="2"/>
  <c r="T665" i="2"/>
  <c r="AY111" i="2"/>
  <c r="AT412" i="2"/>
  <c r="AQ499" i="2"/>
  <c r="AH692" i="2"/>
  <c r="AL331" i="2"/>
  <c r="AM170" i="2"/>
  <c r="AK322" i="2"/>
  <c r="AX407" i="2"/>
  <c r="AC410" i="2"/>
  <c r="Y258" i="2"/>
  <c r="AJ85" i="2"/>
  <c r="Z658" i="2"/>
  <c r="AJ92" i="2"/>
  <c r="AX269" i="2"/>
  <c r="AS622" i="2"/>
  <c r="S370" i="2"/>
  <c r="AH570" i="2"/>
  <c r="AD545" i="2"/>
  <c r="Y322" i="2"/>
  <c r="AF519" i="2"/>
  <c r="AJ403" i="2"/>
  <c r="AN17" i="2"/>
  <c r="AD21" i="2"/>
  <c r="AG17" i="2"/>
  <c r="AQ575" i="2"/>
  <c r="AE455" i="2"/>
  <c r="W81" i="2"/>
  <c r="AH580" i="2"/>
  <c r="AB575" i="2"/>
  <c r="AK438" i="2"/>
  <c r="AJ116" i="2"/>
  <c r="BA535" i="2"/>
  <c r="AJ643" i="2"/>
  <c r="AY396" i="2"/>
  <c r="BC659" i="2"/>
  <c r="BB90" i="2"/>
  <c r="AO164" i="2"/>
  <c r="AM111" i="2"/>
  <c r="AH504" i="2"/>
  <c r="Y590" i="2"/>
  <c r="AP152" i="2"/>
  <c r="W551" i="2"/>
  <c r="AX367" i="2"/>
  <c r="BD363" i="2"/>
  <c r="AT292" i="2"/>
  <c r="X667" i="2"/>
  <c r="AE230" i="2"/>
  <c r="BB514" i="2"/>
  <c r="AF697" i="2"/>
  <c r="AE362" i="2"/>
  <c r="AM580" i="2"/>
  <c r="AW367" i="2"/>
  <c r="BB407" i="2"/>
  <c r="Z134" i="2"/>
  <c r="AA683" i="2"/>
  <c r="Y246" i="2"/>
  <c r="AL458" i="2"/>
  <c r="AT332" i="2"/>
  <c r="AV140" i="2"/>
  <c r="AO299" i="2"/>
  <c r="AU121" i="2"/>
  <c r="AL221" i="2"/>
  <c r="AW658" i="2"/>
  <c r="AL275" i="2"/>
  <c r="AD186" i="2"/>
  <c r="T572" i="2"/>
  <c r="AL341" i="2"/>
  <c r="AK680" i="2"/>
  <c r="AD555" i="2"/>
  <c r="T323" i="2"/>
  <c r="AZ697" i="2"/>
  <c r="Z145" i="2"/>
  <c r="AW395" i="2"/>
  <c r="Z581" i="2"/>
  <c r="T662" i="2"/>
  <c r="AO209" i="2"/>
  <c r="AE298" i="2"/>
  <c r="AI554" i="2"/>
  <c r="AG446" i="2"/>
  <c r="V187" i="2"/>
  <c r="AU474" i="2"/>
  <c r="AZ418" i="2"/>
  <c r="BB387" i="2"/>
  <c r="W73" i="2"/>
  <c r="BC466" i="2"/>
  <c r="AT545" i="2"/>
  <c r="AS434" i="2"/>
  <c r="AV586" i="2"/>
  <c r="AR565" i="2"/>
  <c r="AN204" i="2"/>
  <c r="AR230" i="2"/>
  <c r="AP538" i="2"/>
  <c r="AY187" i="2"/>
  <c r="BB142" i="2"/>
  <c r="X9" i="2"/>
  <c r="Y89" i="2"/>
  <c r="AX338" i="2"/>
  <c r="AC20" i="2"/>
  <c r="AL17" i="2"/>
  <c r="AS652" i="2"/>
  <c r="AV170" i="2"/>
  <c r="AX345" i="2"/>
  <c r="AG510" i="2"/>
  <c r="AA168" i="2"/>
  <c r="BB494" i="2"/>
  <c r="AY650" i="2"/>
  <c r="AE216" i="2"/>
  <c r="AR323" i="2"/>
  <c r="Z543" i="2"/>
  <c r="AP150" i="2"/>
  <c r="BA285" i="2"/>
  <c r="AJ551" i="2"/>
  <c r="V280" i="2"/>
  <c r="AY329" i="2"/>
  <c r="AX94" i="2"/>
  <c r="AD614" i="2"/>
  <c r="AB392" i="2"/>
  <c r="U292" i="2"/>
  <c r="Y209" i="2"/>
  <c r="AS551" i="2"/>
  <c r="AP268" i="2"/>
  <c r="AR557" i="2"/>
  <c r="BB632" i="2"/>
  <c r="AL606" i="2"/>
  <c r="AL310" i="2"/>
  <c r="T667" i="2"/>
  <c r="AD568" i="2"/>
  <c r="AE305" i="2"/>
  <c r="Y54" i="2"/>
  <c r="AK267" i="2"/>
  <c r="BA650" i="2"/>
  <c r="AF32" i="2"/>
  <c r="AM331" i="2"/>
  <c r="AF409" i="2"/>
  <c r="AK40" i="2"/>
  <c r="U294" i="2"/>
  <c r="AX680" i="2"/>
  <c r="AO25" i="2"/>
  <c r="AU479" i="2"/>
  <c r="AO101" i="2"/>
  <c r="AY69" i="2"/>
  <c r="AT692" i="2"/>
  <c r="AQ53" i="2"/>
  <c r="AG460" i="2"/>
  <c r="AK412" i="2"/>
  <c r="AU239" i="2"/>
  <c r="BA173" i="2"/>
  <c r="S575" i="2"/>
  <c r="AV292" i="2"/>
  <c r="AA463" i="2"/>
  <c r="AC451" i="2"/>
  <c r="AA196" i="2"/>
  <c r="AX577" i="2"/>
  <c r="AE482" i="2"/>
  <c r="W217" i="2"/>
  <c r="BD509" i="2"/>
  <c r="AZ135" i="2"/>
  <c r="AQ187" i="2"/>
  <c r="AD416" i="2"/>
  <c r="AM672" i="2"/>
  <c r="AU15" i="2"/>
  <c r="AO138" i="2"/>
  <c r="AZ167" i="2"/>
  <c r="AY42" i="2"/>
  <c r="AH496" i="2"/>
  <c r="AM520" i="2"/>
  <c r="T510" i="2"/>
  <c r="AN321" i="2"/>
  <c r="AZ570" i="2"/>
  <c r="BB646" i="2"/>
  <c r="Z157" i="2"/>
  <c r="AS352" i="2"/>
  <c r="X223" i="2"/>
  <c r="T55" i="2"/>
  <c r="AE347" i="2"/>
  <c r="BB471" i="2"/>
  <c r="AX335" i="2"/>
  <c r="AD473" i="2"/>
  <c r="AK567" i="2"/>
  <c r="AM300" i="2"/>
  <c r="AN196" i="2"/>
  <c r="AH619" i="2"/>
  <c r="AU204" i="2"/>
  <c r="BB362" i="2"/>
  <c r="W101" i="2"/>
  <c r="AP630" i="2"/>
  <c r="AI392" i="2"/>
  <c r="AL198" i="2"/>
  <c r="AZ498" i="2"/>
  <c r="AX693" i="2"/>
  <c r="AR131" i="2"/>
  <c r="AU572" i="2"/>
  <c r="AJ366" i="2"/>
  <c r="BC91" i="2"/>
  <c r="AX334" i="2"/>
  <c r="AO698" i="2"/>
  <c r="AL463" i="2"/>
  <c r="W197" i="2"/>
  <c r="AJ370" i="2"/>
  <c r="AD9" i="2"/>
  <c r="AK303" i="2"/>
  <c r="S679" i="2"/>
  <c r="AY305" i="2"/>
  <c r="AX32" i="2"/>
  <c r="AG400" i="2"/>
  <c r="AP568" i="2"/>
  <c r="AX160" i="2"/>
  <c r="AA57" i="2"/>
  <c r="AG435" i="2"/>
  <c r="AE171" i="2"/>
  <c r="AS9" i="2"/>
  <c r="BD206" i="2"/>
  <c r="U367" i="2"/>
  <c r="AR40" i="2"/>
  <c r="AU411" i="2"/>
  <c r="AN210" i="2"/>
  <c r="AP231" i="2"/>
  <c r="AP40" i="2"/>
  <c r="AA140" i="2"/>
  <c r="AG271" i="2"/>
  <c r="AS483" i="2"/>
  <c r="W100" i="2"/>
  <c r="AV388" i="2"/>
  <c r="AS35" i="2"/>
  <c r="AU148" i="2"/>
  <c r="AT81" i="2"/>
  <c r="AG28" i="2"/>
  <c r="X319" i="2"/>
  <c r="AQ127" i="2"/>
  <c r="AI665" i="2"/>
  <c r="AO426" i="2"/>
  <c r="AS79" i="2"/>
  <c r="AY309" i="2"/>
  <c r="AH407" i="2"/>
  <c r="AE356" i="2"/>
  <c r="BB233" i="2"/>
  <c r="AK74" i="2"/>
  <c r="AR125" i="2"/>
  <c r="AK455" i="2"/>
  <c r="AR107" i="2"/>
  <c r="AA309" i="2"/>
  <c r="W140" i="2"/>
  <c r="BD424" i="2"/>
  <c r="AY507" i="2"/>
  <c r="AP44" i="2"/>
  <c r="AK239" i="2"/>
  <c r="AW589" i="2"/>
  <c r="AM18" i="2"/>
  <c r="AZ186" i="2"/>
  <c r="AS316" i="2"/>
  <c r="Y233" i="2"/>
  <c r="AX201" i="2"/>
  <c r="AI56" i="2"/>
  <c r="AW40" i="2"/>
  <c r="AC106" i="2"/>
  <c r="AT13" i="2"/>
  <c r="AQ346" i="2"/>
  <c r="AR58" i="2"/>
  <c r="W689" i="2"/>
  <c r="AS136" i="2"/>
  <c r="AL190" i="2"/>
  <c r="BD70" i="2"/>
  <c r="AK213" i="2"/>
  <c r="BA99" i="2"/>
  <c r="BA246" i="2"/>
  <c r="AP191" i="2"/>
  <c r="AD35" i="2"/>
  <c r="AG98" i="2"/>
  <c r="BA452" i="2"/>
  <c r="BA409" i="2"/>
  <c r="AI156" i="2"/>
  <c r="AG159" i="2"/>
  <c r="AC465" i="2"/>
  <c r="AK118" i="2"/>
  <c r="AC616" i="2"/>
  <c r="AP248" i="2"/>
  <c r="AU102" i="2"/>
  <c r="AG408" i="2"/>
  <c r="BD131" i="2"/>
  <c r="AO213" i="2"/>
  <c r="BA392" i="2"/>
  <c r="AW542" i="2"/>
  <c r="AW662" i="2"/>
  <c r="AY107" i="2"/>
  <c r="AE640" i="2"/>
  <c r="BB93" i="2"/>
  <c r="AE79" i="2"/>
  <c r="BD622" i="2"/>
  <c r="AH88" i="2"/>
  <c r="AK572" i="2"/>
  <c r="AN37" i="2"/>
  <c r="BC124" i="2"/>
  <c r="AM68" i="2"/>
  <c r="V200" i="2"/>
  <c r="AX282" i="2"/>
  <c r="BA169" i="2"/>
  <c r="BB402" i="2"/>
  <c r="AL141" i="2"/>
  <c r="AN255" i="2"/>
  <c r="AE502" i="2"/>
  <c r="BB532" i="2"/>
  <c r="AB557" i="2"/>
  <c r="AT218" i="2"/>
  <c r="AD12" i="2"/>
  <c r="BD57" i="2"/>
  <c r="BC365" i="2"/>
  <c r="W370" i="2"/>
  <c r="BA602" i="2"/>
  <c r="AN14" i="2"/>
  <c r="Y274" i="2"/>
  <c r="AM644" i="2"/>
  <c r="BA362" i="2"/>
  <c r="AZ9" i="2"/>
  <c r="AY134" i="2"/>
  <c r="AP613" i="2"/>
  <c r="AA163" i="2"/>
  <c r="AB70" i="2"/>
  <c r="AS114" i="2"/>
  <c r="AT42" i="2"/>
  <c r="AQ160" i="2"/>
  <c r="AC156" i="2"/>
  <c r="BC11" i="2"/>
  <c r="AR598" i="2"/>
  <c r="AX543" i="2"/>
  <c r="AP462" i="2"/>
  <c r="AW34" i="2"/>
  <c r="AA35" i="2"/>
  <c r="AN482" i="2"/>
  <c r="T97" i="2"/>
  <c r="AI437" i="2"/>
  <c r="AS491" i="2"/>
  <c r="AO494" i="2"/>
  <c r="AG39" i="2"/>
  <c r="AV224" i="2"/>
  <c r="AE561" i="2"/>
  <c r="BA220" i="2"/>
  <c r="BA528" i="2"/>
  <c r="BD95" i="2"/>
  <c r="AG600" i="2"/>
  <c r="AP287" i="2"/>
  <c r="BC64" i="2"/>
  <c r="AF163" i="2"/>
  <c r="AA96" i="2"/>
  <c r="AX170" i="2"/>
  <c r="Z328" i="2"/>
  <c r="AQ27" i="2"/>
  <c r="AC306" i="2"/>
  <c r="AR41" i="2"/>
  <c r="AQ696" i="2"/>
  <c r="BD306" i="2"/>
  <c r="AR157" i="2"/>
  <c r="AS556" i="2"/>
  <c r="AL576" i="2"/>
  <c r="AS322" i="2"/>
  <c r="AR18" i="2"/>
  <c r="AE20" i="2"/>
  <c r="AV285" i="2"/>
  <c r="X204" i="2"/>
  <c r="AH290" i="2"/>
  <c r="AL66" i="2"/>
  <c r="BB285" i="2"/>
  <c r="AE81" i="2"/>
  <c r="Y553" i="2"/>
  <c r="T306" i="2"/>
  <c r="AR636" i="2"/>
  <c r="BD149" i="2"/>
  <c r="AI49" i="2"/>
  <c r="AU45" i="2"/>
  <c r="X33" i="2"/>
  <c r="AN370" i="2"/>
  <c r="AR305" i="2"/>
  <c r="T343" i="2"/>
  <c r="AB197" i="2"/>
  <c r="Z293" i="2"/>
  <c r="AN68" i="2"/>
  <c r="AG63" i="2"/>
  <c r="AM181" i="2"/>
  <c r="U432" i="2"/>
  <c r="BD533" i="2"/>
  <c r="Z344" i="2"/>
  <c r="AL175" i="2"/>
  <c r="BC319" i="2"/>
  <c r="AJ434" i="2"/>
  <c r="W298" i="2"/>
  <c r="AS203" i="2"/>
  <c r="AK80" i="2"/>
  <c r="AS260" i="2"/>
  <c r="AK200" i="2"/>
  <c r="AJ501" i="2"/>
  <c r="AL49" i="2"/>
  <c r="AM279" i="2"/>
  <c r="AK622" i="2"/>
  <c r="AG310" i="2"/>
  <c r="BD224" i="2"/>
  <c r="AA49" i="2"/>
  <c r="AP89" i="2"/>
  <c r="AP10" i="2"/>
  <c r="Z180" i="2"/>
  <c r="BA353" i="2"/>
  <c r="BD430" i="2"/>
  <c r="AC356" i="2"/>
  <c r="AV515" i="2"/>
  <c r="AE291" i="2"/>
  <c r="BC167" i="2"/>
  <c r="AG30" i="2"/>
  <c r="AH217" i="2"/>
  <c r="Y58" i="2"/>
  <c r="AF333" i="2"/>
  <c r="AC74" i="2"/>
  <c r="X159" i="2"/>
  <c r="AY384" i="2"/>
  <c r="BB500" i="2"/>
  <c r="AU138" i="2"/>
  <c r="AR383" i="2"/>
  <c r="U521" i="2"/>
  <c r="BB94" i="2"/>
  <c r="AU448" i="2"/>
  <c r="AT126" i="2"/>
  <c r="X206" i="2"/>
  <c r="AN161" i="2"/>
  <c r="BC554" i="2"/>
  <c r="AZ450" i="2"/>
  <c r="AE682" i="2"/>
  <c r="AR622" i="2"/>
  <c r="BA600" i="2"/>
  <c r="AJ81" i="2"/>
  <c r="AJ335" i="2"/>
  <c r="V302" i="2"/>
  <c r="W151" i="2"/>
  <c r="AC414" i="2"/>
  <c r="AF60" i="2"/>
  <c r="AP328" i="2"/>
  <c r="BA347" i="2"/>
  <c r="AS273" i="2"/>
  <c r="Y405" i="2"/>
  <c r="AG595" i="2"/>
  <c r="AU609" i="2"/>
  <c r="AO344" i="2"/>
  <c r="U513" i="2"/>
  <c r="Z432" i="2"/>
  <c r="V403" i="2"/>
  <c r="W360" i="2"/>
  <c r="AB653" i="2"/>
  <c r="AG674" i="2"/>
  <c r="Z130" i="2"/>
  <c r="AY57" i="2"/>
  <c r="V138" i="2"/>
  <c r="U128" i="2"/>
  <c r="AT675" i="2"/>
  <c r="BB557" i="2"/>
  <c r="AG639" i="2"/>
  <c r="AT573" i="2"/>
  <c r="AW404" i="2"/>
  <c r="T509" i="2"/>
  <c r="AL516" i="2"/>
  <c r="AD120" i="2"/>
  <c r="U337" i="2"/>
  <c r="W312" i="2"/>
  <c r="AM643" i="2"/>
  <c r="AI360" i="2"/>
  <c r="AS34" i="2"/>
  <c r="AE56" i="2"/>
  <c r="AT587" i="2"/>
  <c r="BC67" i="2"/>
  <c r="AK81" i="2"/>
  <c r="AJ217" i="2"/>
  <c r="AQ671" i="2"/>
  <c r="AP429" i="2"/>
  <c r="AJ216" i="2"/>
  <c r="AJ482" i="2"/>
  <c r="AZ470" i="2"/>
  <c r="AE353" i="2"/>
  <c r="AK507" i="2"/>
  <c r="AW613" i="2"/>
  <c r="AH595" i="2"/>
  <c r="AP142" i="2"/>
  <c r="BC46" i="2"/>
  <c r="AS423" i="2"/>
  <c r="W88" i="2"/>
  <c r="U116" i="2"/>
  <c r="AD22" i="2"/>
  <c r="T347" i="2"/>
  <c r="AR474" i="2"/>
  <c r="AI631" i="2"/>
  <c r="AT414" i="2"/>
  <c r="W374" i="2"/>
  <c r="W98" i="2"/>
  <c r="AX536" i="2"/>
  <c r="AW181" i="2"/>
  <c r="V694" i="2"/>
  <c r="AX270" i="2"/>
  <c r="X187" i="2"/>
  <c r="Y624" i="2"/>
  <c r="AD73" i="2"/>
  <c r="Y482" i="2"/>
  <c r="AM622" i="2"/>
  <c r="AO690" i="2"/>
  <c r="AJ350" i="2"/>
  <c r="AY440" i="2"/>
  <c r="AR135" i="2"/>
  <c r="AX573" i="2"/>
  <c r="AY231" i="2"/>
  <c r="AG355" i="2"/>
  <c r="BB515" i="2"/>
  <c r="U584" i="2"/>
  <c r="AC231" i="2"/>
  <c r="T237" i="2"/>
  <c r="BD675" i="2"/>
  <c r="AM268" i="2"/>
  <c r="AP110" i="2"/>
  <c r="AQ159" i="2"/>
  <c r="AN486" i="2"/>
  <c r="AQ510" i="2"/>
  <c r="AG515" i="2"/>
  <c r="AV254" i="2"/>
  <c r="AD406" i="2"/>
  <c r="S320" i="2"/>
  <c r="AN566" i="2"/>
  <c r="AY587" i="2"/>
  <c r="BD362" i="2"/>
  <c r="BB295" i="2"/>
  <c r="AU113" i="2"/>
  <c r="W21" i="2"/>
  <c r="AE326" i="2"/>
  <c r="AN93" i="2"/>
  <c r="AV57" i="2"/>
  <c r="AE124" i="2"/>
  <c r="BC304" i="2"/>
  <c r="X222" i="2"/>
  <c r="AT470" i="2"/>
  <c r="AC650" i="2"/>
  <c r="AN589" i="2"/>
  <c r="AD173" i="2"/>
  <c r="AN666" i="2"/>
  <c r="AM293" i="2"/>
  <c r="AY306" i="2"/>
  <c r="V474" i="2"/>
  <c r="AG383" i="2"/>
  <c r="AK179" i="2"/>
  <c r="AQ623" i="2"/>
  <c r="BC227" i="2"/>
  <c r="AC576" i="2"/>
  <c r="AJ688" i="2"/>
  <c r="AM678" i="2"/>
  <c r="AE119" i="2"/>
  <c r="AB116" i="2"/>
  <c r="AU185" i="2"/>
  <c r="AL630" i="2"/>
  <c r="AP395" i="2"/>
  <c r="AY576" i="2"/>
  <c r="AW456" i="2"/>
  <c r="BA473" i="2"/>
  <c r="AG349" i="2"/>
  <c r="AC77" i="2"/>
  <c r="AR194" i="2"/>
  <c r="AC373" i="2"/>
  <c r="T356" i="2"/>
  <c r="AM289" i="2"/>
  <c r="Y374" i="2"/>
  <c r="AH542" i="2"/>
  <c r="Z190" i="2"/>
  <c r="AU186" i="2"/>
  <c r="AC60" i="2"/>
  <c r="AK228" i="2"/>
  <c r="AC489" i="2"/>
  <c r="AV673" i="2"/>
  <c r="AU334" i="2"/>
  <c r="AZ193" i="2"/>
  <c r="AQ591" i="2"/>
  <c r="AN170" i="2"/>
  <c r="AW415" i="2"/>
  <c r="AR153" i="2"/>
  <c r="AS69" i="2"/>
  <c r="AR572" i="2"/>
  <c r="Z333" i="2"/>
  <c r="W655" i="2"/>
  <c r="AR392" i="2"/>
  <c r="AO563" i="2"/>
  <c r="AF282" i="2"/>
  <c r="AW44" i="2"/>
  <c r="AA211" i="2"/>
  <c r="AL200" i="2"/>
  <c r="AJ260" i="2"/>
  <c r="BC583" i="2"/>
  <c r="AI456" i="2"/>
  <c r="AK119" i="2"/>
  <c r="AR553" i="2"/>
  <c r="AE539" i="2"/>
  <c r="Y554" i="2"/>
  <c r="AL319" i="2"/>
  <c r="V146" i="2"/>
  <c r="V594" i="2"/>
  <c r="AV108" i="2"/>
  <c r="BD192" i="2"/>
  <c r="AD384" i="2"/>
  <c r="AL499" i="2"/>
  <c r="AW502" i="2"/>
  <c r="AZ165" i="2"/>
  <c r="AR170" i="2"/>
  <c r="BA575" i="2"/>
  <c r="AO52" i="2"/>
  <c r="V353" i="2"/>
  <c r="AT435" i="2"/>
  <c r="AT415" i="2"/>
  <c r="AK425" i="2"/>
  <c r="W40" i="2"/>
  <c r="AA558" i="2"/>
  <c r="AN190" i="2"/>
  <c r="AB145" i="2"/>
  <c r="AI165" i="2"/>
  <c r="AL287" i="2"/>
  <c r="AF34" i="2"/>
  <c r="AA443" i="2"/>
  <c r="AT389" i="2"/>
  <c r="AS188" i="2"/>
  <c r="AR365" i="2"/>
  <c r="AS121" i="2"/>
  <c r="Y435" i="2"/>
  <c r="AB256" i="2"/>
  <c r="AJ388" i="2"/>
  <c r="Z407" i="2"/>
  <c r="AO73" i="2"/>
  <c r="AQ97" i="2"/>
  <c r="T14" i="2"/>
  <c r="Y407" i="2"/>
  <c r="S421" i="2"/>
  <c r="X575" i="2"/>
  <c r="AP592" i="2"/>
  <c r="AW356" i="2"/>
  <c r="AL161" i="2"/>
  <c r="AC362" i="2"/>
  <c r="AN649" i="2"/>
  <c r="AO64" i="2"/>
  <c r="AS464" i="2"/>
  <c r="V232" i="2"/>
  <c r="BA319" i="2"/>
  <c r="AL219" i="2"/>
  <c r="AM404" i="2"/>
  <c r="U301" i="2"/>
  <c r="AD206" i="2"/>
  <c r="AD273" i="2"/>
  <c r="AM479" i="2"/>
  <c r="BB207" i="2"/>
  <c r="T75" i="2"/>
  <c r="BB395" i="2"/>
  <c r="AY217" i="2"/>
  <c r="Z339" i="2"/>
  <c r="AE439" i="2"/>
  <c r="AT495" i="2"/>
  <c r="AX412" i="2"/>
  <c r="AZ474" i="2"/>
  <c r="AI108" i="2"/>
  <c r="AU535" i="2"/>
  <c r="AR198" i="2"/>
  <c r="BC517" i="2"/>
  <c r="AS613" i="2"/>
  <c r="AU200" i="2"/>
  <c r="AD289" i="2"/>
  <c r="W319" i="2"/>
  <c r="AK541" i="2"/>
  <c r="AJ200" i="2"/>
  <c r="Z345" i="2"/>
  <c r="BB129" i="2"/>
  <c r="S333" i="2"/>
  <c r="BB325" i="2"/>
  <c r="AA698" i="2"/>
  <c r="AI206" i="2"/>
  <c r="X455" i="2"/>
  <c r="AF205" i="2"/>
  <c r="AK682" i="2"/>
  <c r="T589" i="2"/>
  <c r="W486" i="2"/>
  <c r="AX63" i="2"/>
  <c r="AT518" i="2"/>
  <c r="X189" i="2"/>
  <c r="AX476" i="2"/>
  <c r="Y201" i="2"/>
  <c r="AI381" i="2"/>
  <c r="AD197" i="2"/>
  <c r="AO662" i="2"/>
  <c r="AN237" i="2"/>
  <c r="AJ633" i="2"/>
  <c r="AU468" i="2"/>
  <c r="AH377" i="2"/>
  <c r="AR520" i="2"/>
  <c r="AZ156" i="2"/>
  <c r="AP694" i="2"/>
  <c r="BD136" i="2"/>
  <c r="AT351" i="2"/>
  <c r="AF695" i="2"/>
  <c r="V281" i="2"/>
  <c r="AL144" i="2"/>
  <c r="AO480" i="2"/>
  <c r="BC462" i="2"/>
  <c r="AI611" i="2"/>
  <c r="Y148" i="2"/>
  <c r="BC590" i="2"/>
  <c r="AP539" i="2"/>
  <c r="AA257" i="2"/>
  <c r="AD383" i="2"/>
  <c r="T204" i="2"/>
  <c r="AQ184" i="2"/>
  <c r="AB59" i="2"/>
  <c r="AR158" i="2"/>
  <c r="AI318" i="2"/>
  <c r="AJ158" i="2"/>
  <c r="AR278" i="2"/>
  <c r="S230" i="2"/>
  <c r="Z623" i="2"/>
  <c r="AH299" i="2"/>
  <c r="AT87" i="2"/>
  <c r="AT437" i="2"/>
  <c r="AE447" i="2"/>
  <c r="AY312" i="2"/>
  <c r="AL241" i="2"/>
  <c r="AK316" i="2"/>
  <c r="AX520" i="2"/>
  <c r="AP432" i="2"/>
  <c r="AT68" i="2"/>
  <c r="AA21" i="2"/>
  <c r="AU127" i="2"/>
  <c r="AT230" i="2"/>
  <c r="AT204" i="2"/>
  <c r="Z144" i="2"/>
  <c r="AL142" i="2"/>
  <c r="X91" i="2"/>
  <c r="Z63" i="2"/>
  <c r="BD347" i="2"/>
  <c r="AF58" i="2"/>
  <c r="AN157" i="2"/>
  <c r="AN227" i="2"/>
  <c r="AM8" i="2"/>
  <c r="AZ381" i="2"/>
  <c r="AL402" i="2"/>
  <c r="AN122" i="2"/>
  <c r="AH341" i="2"/>
  <c r="AO146" i="2"/>
  <c r="BA112" i="2"/>
  <c r="AN241" i="2"/>
  <c r="AM466" i="2"/>
  <c r="U644" i="2"/>
  <c r="AT48" i="2"/>
  <c r="AD222" i="2"/>
  <c r="Z465" i="2"/>
  <c r="AR118" i="2"/>
  <c r="U659" i="2"/>
  <c r="BC341" i="2"/>
  <c r="AT78" i="2"/>
  <c r="AJ77" i="2"/>
  <c r="AM119" i="2"/>
  <c r="AG357" i="2"/>
  <c r="AI65" i="2"/>
  <c r="AZ240" i="2"/>
  <c r="AR359" i="2"/>
  <c r="BD294" i="2"/>
  <c r="AA106" i="2"/>
  <c r="AG494" i="2"/>
  <c r="AC21" i="2"/>
  <c r="AI467" i="2"/>
  <c r="AT403" i="2"/>
  <c r="AS382" i="2"/>
  <c r="BB456" i="2"/>
  <c r="AZ194" i="2"/>
  <c r="BA145" i="2"/>
  <c r="BB393" i="2"/>
  <c r="S373" i="2"/>
  <c r="AY434" i="2"/>
  <c r="AK388" i="2"/>
  <c r="AQ409" i="2"/>
  <c r="W124" i="2"/>
  <c r="AA191" i="2"/>
  <c r="V574" i="2"/>
  <c r="AG95" i="2"/>
  <c r="AS74" i="2"/>
  <c r="AC237" i="2"/>
  <c r="AJ462" i="2"/>
  <c r="AZ502" i="2"/>
  <c r="W35" i="2"/>
  <c r="AR358" i="2"/>
  <c r="AH467" i="2"/>
  <c r="AE674" i="2"/>
  <c r="AA424" i="2"/>
  <c r="AW252" i="2"/>
  <c r="AN289" i="2"/>
  <c r="AJ146" i="2"/>
  <c r="AA484" i="2"/>
  <c r="AP339" i="2"/>
  <c r="AD19" i="2"/>
  <c r="AC469" i="2"/>
  <c r="AT73" i="2"/>
  <c r="AN272" i="2"/>
  <c r="AJ58" i="2"/>
  <c r="BA44" i="2"/>
  <c r="AH36" i="2"/>
  <c r="V298" i="2"/>
  <c r="S535" i="2"/>
  <c r="AS123" i="2"/>
  <c r="AY553" i="2"/>
  <c r="AE279" i="2"/>
  <c r="AA85" i="2"/>
  <c r="BC138" i="2"/>
  <c r="AE94" i="2"/>
  <c r="AS7" i="2"/>
  <c r="T119" i="2"/>
  <c r="AR330" i="2"/>
  <c r="AQ224" i="2"/>
  <c r="AF213" i="2"/>
  <c r="Z99" i="2"/>
  <c r="AG250" i="2"/>
  <c r="AL257" i="2"/>
  <c r="AT505" i="2"/>
  <c r="U112" i="2"/>
  <c r="AZ540" i="2"/>
  <c r="AO585" i="2"/>
  <c r="AF373" i="2"/>
  <c r="T526" i="2"/>
  <c r="AI605" i="2"/>
  <c r="BC72" i="2"/>
  <c r="AD601" i="2"/>
  <c r="X560" i="2"/>
  <c r="T488" i="2"/>
  <c r="V691" i="2"/>
  <c r="AN526" i="2"/>
  <c r="AP431" i="2"/>
  <c r="AL186" i="2"/>
  <c r="AW621" i="2"/>
  <c r="AZ292" i="2"/>
  <c r="AH548" i="2"/>
  <c r="U542" i="2"/>
  <c r="AI424" i="2"/>
  <c r="AQ11" i="2"/>
  <c r="AN515" i="2"/>
  <c r="AY11" i="2"/>
  <c r="AF647" i="2"/>
  <c r="AV72" i="2"/>
  <c r="BC607" i="2"/>
  <c r="AT244" i="2"/>
  <c r="AJ89" i="2"/>
  <c r="S182" i="2"/>
  <c r="AC344" i="2"/>
  <c r="Z663" i="2"/>
  <c r="BD262" i="2"/>
  <c r="AG646" i="2"/>
  <c r="AI417" i="2"/>
  <c r="AV145" i="2"/>
  <c r="V532" i="2"/>
  <c r="AV97" i="2"/>
  <c r="U198" i="2"/>
  <c r="U181" i="2"/>
  <c r="X290" i="2"/>
  <c r="AT51" i="2"/>
  <c r="AP283" i="2"/>
  <c r="Y57" i="2"/>
  <c r="AQ199" i="2"/>
  <c r="T242" i="2"/>
  <c r="AY468" i="2"/>
  <c r="AV191" i="2"/>
  <c r="AM160" i="2"/>
  <c r="BB687" i="2"/>
  <c r="AK344" i="2"/>
  <c r="AR511" i="2"/>
  <c r="V118" i="2"/>
  <c r="AF295" i="2"/>
  <c r="AO367" i="2"/>
  <c r="AY152" i="2"/>
  <c r="AV541" i="2"/>
  <c r="AR538" i="2"/>
  <c r="X351" i="2"/>
  <c r="AP512" i="2"/>
  <c r="AM342" i="2"/>
  <c r="AS530" i="2"/>
  <c r="AC204" i="2"/>
  <c r="BA407" i="2"/>
  <c r="AU638" i="2"/>
  <c r="Z292" i="2"/>
  <c r="BA314" i="2"/>
  <c r="AP582" i="2"/>
  <c r="AX187" i="2"/>
  <c r="AT213" i="2"/>
  <c r="AN567" i="2"/>
  <c r="AB283" i="2"/>
  <c r="BD211" i="2"/>
  <c r="AF554" i="2"/>
  <c r="BB8" i="2"/>
  <c r="AZ484" i="2"/>
  <c r="AJ636" i="2"/>
  <c r="AM629" i="2"/>
  <c r="Y548" i="2"/>
  <c r="AH63" i="2"/>
  <c r="AE82" i="2"/>
  <c r="AD277" i="2"/>
  <c r="AU497" i="2"/>
  <c r="AX692" i="2"/>
  <c r="AY596" i="2"/>
  <c r="AG182" i="2"/>
  <c r="AI510" i="2"/>
  <c r="AK480" i="2"/>
  <c r="T430" i="2"/>
  <c r="V170" i="2"/>
  <c r="AP672" i="2"/>
  <c r="AY586" i="2"/>
  <c r="AK204" i="2"/>
  <c r="AH445" i="2"/>
  <c r="Y44" i="2"/>
  <c r="AP581" i="2"/>
  <c r="U614" i="2"/>
  <c r="AP324" i="2"/>
  <c r="Y472" i="2"/>
  <c r="U219" i="2"/>
  <c r="AO13" i="2"/>
  <c r="W265" i="2"/>
  <c r="Z680" i="2"/>
  <c r="AY679" i="2"/>
  <c r="AY143" i="2"/>
  <c r="AR314" i="2"/>
  <c r="Y602" i="2"/>
  <c r="T566" i="2"/>
  <c r="AD108" i="2"/>
  <c r="AP175" i="2"/>
  <c r="BD593" i="2"/>
  <c r="AB619" i="2"/>
  <c r="BD623" i="2"/>
  <c r="AT385" i="2"/>
  <c r="U511" i="2"/>
  <c r="AY366" i="2"/>
  <c r="AF514" i="2"/>
  <c r="AB300" i="2"/>
  <c r="AW525" i="2"/>
  <c r="AG652" i="2"/>
  <c r="BA509" i="2"/>
  <c r="BA682" i="2"/>
  <c r="AW281" i="2"/>
  <c r="AE190" i="2"/>
  <c r="AU348" i="2"/>
  <c r="AG548" i="2"/>
  <c r="BA388" i="2"/>
  <c r="AL206" i="2"/>
  <c r="AA141" i="2"/>
  <c r="AJ484" i="2"/>
  <c r="AL545" i="2"/>
  <c r="AJ363" i="2"/>
  <c r="W481" i="2"/>
  <c r="AI479" i="2"/>
  <c r="U314" i="2"/>
  <c r="AA601" i="2"/>
  <c r="BA537" i="2"/>
  <c r="AE116" i="2"/>
  <c r="BB482" i="2"/>
  <c r="AN548" i="2"/>
  <c r="AN436" i="2"/>
  <c r="AP549" i="2"/>
  <c r="AA304" i="2"/>
  <c r="AC506" i="2"/>
  <c r="Y589" i="2"/>
  <c r="T629" i="2"/>
  <c r="AV190" i="2"/>
  <c r="AH105" i="2"/>
  <c r="AW541" i="2"/>
  <c r="AC498" i="2"/>
  <c r="BC345" i="2"/>
  <c r="AC140" i="2"/>
  <c r="AN522" i="2"/>
  <c r="AE364" i="2"/>
  <c r="X530" i="2"/>
  <c r="AI497" i="2"/>
  <c r="V512" i="2"/>
  <c r="AE483" i="2"/>
  <c r="AW202" i="2"/>
  <c r="BD337" i="2"/>
  <c r="AR522" i="2"/>
  <c r="AJ648" i="2"/>
  <c r="AE684" i="2"/>
  <c r="AO483" i="2"/>
  <c r="AH47" i="2"/>
  <c r="AM48" i="2"/>
  <c r="X363" i="2"/>
  <c r="Z300" i="2"/>
  <c r="AA433" i="2"/>
  <c r="AV284" i="2"/>
  <c r="T117" i="2"/>
  <c r="AF404" i="2"/>
  <c r="Y151" i="2"/>
  <c r="AJ451" i="2"/>
  <c r="W385" i="2"/>
  <c r="S430" i="2"/>
  <c r="BD305" i="2"/>
  <c r="AK249" i="2"/>
  <c r="AW293" i="2"/>
  <c r="W388" i="2"/>
  <c r="AD546" i="2"/>
  <c r="Z316" i="2"/>
  <c r="Z302" i="2"/>
  <c r="AU401" i="2"/>
  <c r="AK518" i="2"/>
  <c r="AD286" i="2"/>
  <c r="BC205" i="2"/>
  <c r="AH549" i="2"/>
  <c r="BA47" i="2"/>
  <c r="AX392" i="2"/>
  <c r="AR385" i="2"/>
  <c r="AD640" i="2"/>
  <c r="AN96" i="2"/>
  <c r="BD187" i="2"/>
  <c r="U457" i="2"/>
  <c r="AB292" i="2"/>
  <c r="AF467" i="2"/>
  <c r="AS581" i="2"/>
  <c r="AS458" i="2"/>
  <c r="AS208" i="2"/>
  <c r="AE179" i="2"/>
  <c r="AI524" i="2"/>
  <c r="Y350" i="2"/>
  <c r="W213" i="2"/>
  <c r="BD13" i="2"/>
  <c r="AH260" i="2"/>
  <c r="AO237" i="2"/>
  <c r="AD285" i="2"/>
  <c r="AY504" i="2"/>
  <c r="S318" i="2"/>
  <c r="Y171" i="2"/>
  <c r="AH262" i="2"/>
  <c r="AV373" i="2"/>
  <c r="AB115" i="2"/>
  <c r="AU111" i="2"/>
  <c r="AN464" i="2"/>
  <c r="U317" i="2"/>
  <c r="U670" i="2"/>
  <c r="AX514" i="2"/>
  <c r="AO224" i="2"/>
  <c r="AQ21" i="2"/>
  <c r="AH396" i="2"/>
  <c r="V251" i="2"/>
  <c r="W489" i="2"/>
  <c r="AY333" i="2"/>
  <c r="AX525" i="2"/>
  <c r="Z361" i="2"/>
  <c r="AC100" i="2"/>
  <c r="AN349" i="2"/>
  <c r="AD409" i="2"/>
  <c r="AQ482" i="2"/>
  <c r="AN308" i="2"/>
  <c r="U213" i="2"/>
  <c r="AV579" i="2"/>
  <c r="T459" i="2"/>
  <c r="AB498" i="2"/>
  <c r="AW225" i="2"/>
  <c r="BA382" i="2"/>
  <c r="U155" i="2"/>
  <c r="AU210" i="2"/>
  <c r="AH567" i="2"/>
  <c r="AN530" i="2"/>
  <c r="V292" i="2"/>
  <c r="AU238" i="2"/>
  <c r="AC401" i="2"/>
  <c r="BD485" i="2"/>
  <c r="S48" i="2"/>
  <c r="U609" i="2"/>
  <c r="BD574" i="2"/>
  <c r="AT278" i="2"/>
  <c r="AU523" i="2"/>
  <c r="AI314" i="2"/>
  <c r="U455" i="2"/>
  <c r="AP526" i="2"/>
  <c r="AO228" i="2"/>
  <c r="AF547" i="2"/>
  <c r="BD241" i="2"/>
  <c r="X434" i="2"/>
  <c r="AQ345" i="2"/>
  <c r="AO286" i="2"/>
  <c r="AG209" i="2"/>
  <c r="BC121" i="2"/>
  <c r="AQ347" i="2"/>
  <c r="AA485" i="2"/>
  <c r="AE653" i="2"/>
  <c r="AK343" i="2"/>
  <c r="AR155" i="2"/>
  <c r="U118" i="2"/>
  <c r="T312" i="2"/>
  <c r="AF19" i="2"/>
  <c r="BB183" i="2"/>
  <c r="AQ120" i="2"/>
  <c r="AP48" i="2"/>
  <c r="AR395" i="2"/>
  <c r="AS271" i="2"/>
  <c r="AT18" i="2"/>
  <c r="AX369" i="2"/>
  <c r="AG109" i="2"/>
  <c r="AP229" i="2"/>
  <c r="AS372" i="2"/>
  <c r="X384" i="2"/>
  <c r="AV437" i="2"/>
  <c r="AI245" i="2"/>
  <c r="AP251" i="2"/>
  <c r="AO200" i="2"/>
  <c r="AL336" i="2"/>
  <c r="AF336" i="2"/>
  <c r="AG103" i="2"/>
  <c r="AC323" i="2"/>
  <c r="AM118" i="2"/>
  <c r="AQ399" i="2"/>
  <c r="BD342" i="2"/>
  <c r="AY53" i="2"/>
  <c r="Z260" i="2"/>
  <c r="AG51" i="2"/>
  <c r="AQ361" i="2"/>
  <c r="AE223" i="2"/>
  <c r="AB164" i="2"/>
  <c r="AW276" i="2"/>
  <c r="AD258" i="2"/>
  <c r="AE43" i="2"/>
  <c r="AZ177" i="2"/>
  <c r="AM166" i="2"/>
  <c r="AR66" i="2"/>
  <c r="BA19" i="2"/>
  <c r="AX28" i="2"/>
  <c r="AF131" i="2"/>
  <c r="AY192" i="2"/>
  <c r="AF428" i="2"/>
  <c r="AM567" i="2"/>
  <c r="S436" i="2"/>
  <c r="U80" i="2"/>
  <c r="X295" i="2"/>
  <c r="AP126" i="2"/>
  <c r="AD330" i="2"/>
  <c r="AH119" i="2"/>
  <c r="AT479" i="2"/>
  <c r="AV151" i="2"/>
  <c r="BB544" i="2"/>
  <c r="AE102" i="2"/>
  <c r="AT593" i="2"/>
  <c r="BA421" i="2"/>
  <c r="AV239" i="2"/>
  <c r="AO678" i="2"/>
  <c r="AV155" i="2"/>
  <c r="AI487" i="2"/>
  <c r="AK561" i="2"/>
  <c r="AS232" i="2"/>
  <c r="BC419" i="2"/>
  <c r="AI272" i="2"/>
  <c r="AW13" i="2"/>
  <c r="AW329" i="2"/>
  <c r="AS564" i="2"/>
  <c r="BC106" i="2"/>
  <c r="AX103" i="2"/>
  <c r="AN15" i="2"/>
  <c r="AL179" i="2"/>
  <c r="AX404" i="2"/>
  <c r="Y317" i="2"/>
  <c r="AG125" i="2"/>
  <c r="AG144" i="2"/>
  <c r="AS83" i="2"/>
  <c r="AS407" i="2"/>
  <c r="BC493" i="2"/>
  <c r="AW283" i="2"/>
  <c r="AY220" i="2"/>
  <c r="BA420" i="2"/>
  <c r="Y400" i="2"/>
  <c r="AB137" i="2"/>
  <c r="AI300" i="2"/>
  <c r="AO32" i="2"/>
  <c r="AK346" i="2"/>
  <c r="AX683" i="2"/>
  <c r="AC369" i="2"/>
  <c r="AR602" i="2"/>
  <c r="AX194" i="2"/>
  <c r="AJ452" i="2"/>
  <c r="AJ68" i="2"/>
  <c r="AD64" i="2"/>
  <c r="BA562" i="2"/>
  <c r="BB518" i="2"/>
  <c r="AW250" i="2"/>
  <c r="AZ586" i="2"/>
  <c r="AQ249" i="2"/>
  <c r="AM247" i="2"/>
  <c r="AR563" i="2"/>
  <c r="AI618" i="2"/>
  <c r="AU673" i="2"/>
  <c r="AA446" i="2"/>
  <c r="W383" i="2"/>
  <c r="AH638" i="2"/>
  <c r="AP483" i="2"/>
  <c r="AL153" i="2"/>
  <c r="AC447" i="2"/>
  <c r="AV626" i="2"/>
  <c r="Z276" i="2"/>
  <c r="AK202" i="2"/>
  <c r="Z326" i="2"/>
  <c r="AH399" i="2"/>
  <c r="AU641" i="2"/>
  <c r="AE372" i="2"/>
  <c r="AK407" i="2"/>
  <c r="AQ659" i="2"/>
  <c r="BA287" i="2"/>
  <c r="W688" i="2"/>
  <c r="AE9" i="2"/>
  <c r="AK141" i="2"/>
  <c r="AJ24" i="2"/>
  <c r="AM93" i="2"/>
  <c r="AT116" i="2"/>
  <c r="AZ99" i="2"/>
  <c r="BC673" i="2"/>
  <c r="Y190" i="2"/>
  <c r="X650" i="2"/>
  <c r="AL577" i="2"/>
  <c r="Z13" i="2"/>
  <c r="T546" i="2"/>
  <c r="W299" i="2"/>
  <c r="AS338" i="2"/>
  <c r="AV273" i="2"/>
  <c r="AG545" i="2"/>
  <c r="X514" i="2"/>
  <c r="AU629" i="2"/>
  <c r="AT275" i="2"/>
  <c r="AB484" i="2"/>
  <c r="BA328" i="2"/>
  <c r="AK492" i="2"/>
  <c r="AE458" i="2"/>
  <c r="AR379" i="2"/>
  <c r="AN368" i="2"/>
  <c r="AM61" i="2"/>
  <c r="AX528" i="2"/>
  <c r="W165" i="2"/>
  <c r="AG482" i="2"/>
  <c r="Y333" i="2"/>
  <c r="Y606" i="2"/>
  <c r="AU525" i="2"/>
  <c r="BC228" i="2"/>
  <c r="AE315" i="2"/>
  <c r="AA375" i="2"/>
  <c r="T423" i="2"/>
  <c r="AB459" i="2"/>
  <c r="AH175" i="2"/>
  <c r="AB354" i="2"/>
  <c r="AF575" i="2"/>
  <c r="AX340" i="2"/>
  <c r="BC127" i="2"/>
  <c r="V478" i="2"/>
  <c r="AK624" i="2"/>
  <c r="AL220" i="2"/>
  <c r="AT104" i="2"/>
  <c r="AD116" i="2"/>
  <c r="W448" i="2"/>
  <c r="AC281" i="2"/>
  <c r="V267" i="2"/>
  <c r="AI23" i="2"/>
  <c r="AE629" i="2"/>
  <c r="S293" i="2"/>
  <c r="AN399" i="2"/>
  <c r="AE444" i="2"/>
  <c r="AE451" i="2"/>
  <c r="AR691" i="2"/>
  <c r="AA395" i="2"/>
  <c r="AD380" i="2"/>
  <c r="AS227" i="2"/>
  <c r="AO266" i="2"/>
  <c r="AO604" i="2"/>
  <c r="AZ269" i="2"/>
  <c r="AM352" i="2"/>
  <c r="AJ459" i="2"/>
  <c r="Y468" i="2"/>
  <c r="W214" i="2"/>
  <c r="AB395" i="2"/>
  <c r="X326" i="2"/>
  <c r="AE681" i="2"/>
  <c r="AC667" i="2"/>
  <c r="BD319" i="2"/>
  <c r="AZ332" i="2"/>
  <c r="Z353" i="2"/>
  <c r="Y116" i="2"/>
  <c r="AN44" i="2"/>
  <c r="AL262" i="2"/>
  <c r="AX444" i="2"/>
  <c r="AM380" i="2"/>
  <c r="AQ43" i="2"/>
  <c r="AF420" i="2"/>
  <c r="AB261" i="2"/>
  <c r="AM219" i="2"/>
  <c r="BD566" i="2"/>
  <c r="AK125" i="2"/>
  <c r="BB513" i="2"/>
  <c r="AO345" i="2"/>
  <c r="AJ214" i="2"/>
  <c r="AD378" i="2"/>
  <c r="AE616" i="2"/>
  <c r="AB308" i="2"/>
  <c r="AB104" i="2"/>
  <c r="AP531" i="2"/>
  <c r="AP493" i="2"/>
  <c r="T269" i="2"/>
  <c r="AH207" i="2"/>
  <c r="AT137" i="2"/>
  <c r="AU9" i="2"/>
  <c r="V567" i="2"/>
  <c r="AS284" i="2"/>
  <c r="BC363" i="2"/>
  <c r="AT609" i="2"/>
  <c r="AE635" i="2"/>
  <c r="AC409" i="2"/>
  <c r="AW105" i="2"/>
  <c r="AA337" i="2"/>
  <c r="AM259" i="2"/>
  <c r="AS292" i="2"/>
  <c r="AH675" i="2"/>
  <c r="AR280" i="2"/>
  <c r="AQ227" i="2"/>
  <c r="AA139" i="2"/>
  <c r="BD516" i="2"/>
  <c r="Z111" i="2"/>
  <c r="S349" i="2"/>
  <c r="Z66" i="2"/>
  <c r="AD638" i="2"/>
  <c r="S519" i="2"/>
  <c r="AJ503" i="2"/>
  <c r="AJ290" i="2"/>
  <c r="AG154" i="2"/>
  <c r="T63" i="2"/>
  <c r="V130" i="2"/>
  <c r="BB432" i="2"/>
  <c r="AQ450" i="2"/>
  <c r="AE575" i="2"/>
  <c r="T431" i="2"/>
  <c r="AH536" i="2"/>
  <c r="AQ680" i="2"/>
  <c r="AL420" i="2"/>
  <c r="X605" i="2"/>
  <c r="AV544" i="2"/>
  <c r="AP73" i="2"/>
  <c r="AP203" i="2"/>
  <c r="AU21" i="2"/>
  <c r="W561" i="2"/>
  <c r="BD517" i="2"/>
  <c r="AZ96" i="2"/>
  <c r="AS509" i="2"/>
  <c r="BD563" i="2"/>
  <c r="AN657" i="2"/>
  <c r="BB693" i="2"/>
  <c r="Z150" i="2"/>
  <c r="BB377" i="2"/>
  <c r="AE526" i="2"/>
  <c r="AG363" i="2"/>
  <c r="BB332" i="2"/>
  <c r="BC568" i="2"/>
  <c r="Z72" i="2"/>
  <c r="AF174" i="2"/>
  <c r="AS276" i="2"/>
  <c r="BA456" i="2"/>
  <c r="AZ413" i="2"/>
  <c r="Y292" i="2"/>
  <c r="AM158" i="2"/>
  <c r="AY70" i="2"/>
  <c r="AH42" i="2"/>
  <c r="AP468" i="2"/>
  <c r="AB514" i="2"/>
  <c r="W274" i="2"/>
  <c r="AR591" i="2"/>
  <c r="V223" i="2"/>
  <c r="BA566" i="2"/>
  <c r="AO624" i="2"/>
  <c r="V172" i="2"/>
  <c r="BC137" i="2"/>
  <c r="T187" i="2"/>
  <c r="T319" i="2"/>
  <c r="BD670" i="2"/>
  <c r="AR690" i="2"/>
  <c r="AZ568" i="2"/>
  <c r="BA490" i="2"/>
  <c r="BD94" i="2"/>
  <c r="AT156" i="2"/>
  <c r="Y168" i="2"/>
  <c r="AD441" i="2"/>
  <c r="T107" i="2"/>
  <c r="AY269" i="2"/>
  <c r="AR110" i="2"/>
  <c r="AZ204" i="2"/>
  <c r="BD204" i="2"/>
  <c r="AZ673" i="2"/>
  <c r="W74" i="2"/>
  <c r="AL117" i="2"/>
  <c r="S148" i="2"/>
  <c r="BC408" i="2"/>
  <c r="AF191" i="2"/>
  <c r="AW273" i="2"/>
  <c r="AL369" i="2"/>
  <c r="AG526" i="2"/>
  <c r="BC557" i="2"/>
  <c r="AJ218" i="2"/>
  <c r="V373" i="2"/>
  <c r="AQ303" i="2"/>
  <c r="AU340" i="2"/>
  <c r="AO592" i="2"/>
  <c r="W649" i="2"/>
  <c r="AI634" i="2"/>
  <c r="AZ321" i="2"/>
  <c r="AE131" i="2"/>
  <c r="AS550" i="2"/>
  <c r="W387" i="2"/>
  <c r="U561" i="2"/>
  <c r="AA370" i="2"/>
  <c r="AA238" i="2"/>
  <c r="AO187" i="2"/>
  <c r="AX497" i="2"/>
  <c r="AB247" i="2"/>
  <c r="AE678" i="2"/>
  <c r="AG538" i="2"/>
  <c r="AD82" i="2"/>
  <c r="AT363" i="2"/>
  <c r="X227" i="2"/>
  <c r="AR368" i="2"/>
  <c r="AV124" i="2"/>
  <c r="AY37" i="2"/>
  <c r="T571" i="2"/>
  <c r="S603" i="2"/>
  <c r="AY541" i="2"/>
  <c r="Z226" i="2"/>
  <c r="AR387" i="2"/>
  <c r="AG541" i="2"/>
  <c r="AQ423" i="2"/>
  <c r="AT215" i="2"/>
  <c r="AR516" i="2"/>
  <c r="Z592" i="2"/>
  <c r="AZ117" i="2"/>
  <c r="S500" i="2"/>
  <c r="T108" i="2"/>
  <c r="Y191" i="2"/>
  <c r="AD504" i="2"/>
  <c r="V404" i="2"/>
  <c r="AN417" i="2"/>
  <c r="AU484" i="2"/>
  <c r="AJ332" i="2"/>
  <c r="AV617" i="2"/>
  <c r="AD624" i="2"/>
  <c r="AN347" i="2"/>
  <c r="AZ501" i="2"/>
  <c r="V395" i="2"/>
  <c r="X430" i="2"/>
  <c r="AQ125" i="2"/>
  <c r="AF47" i="2"/>
  <c r="AE461" i="2"/>
  <c r="AO356" i="2"/>
  <c r="AJ674" i="2"/>
  <c r="AU440" i="2"/>
  <c r="AP47" i="2"/>
  <c r="AJ311" i="2"/>
  <c r="T34" i="2"/>
  <c r="S680" i="2"/>
  <c r="AO547" i="2"/>
  <c r="AN597" i="2"/>
  <c r="V123" i="2"/>
  <c r="AT561" i="2"/>
  <c r="AA422" i="2"/>
  <c r="AE590" i="2"/>
  <c r="BC529" i="2"/>
  <c r="AO178" i="2"/>
  <c r="BA232" i="2"/>
  <c r="Z28" i="2"/>
  <c r="AX324" i="2"/>
  <c r="AK448" i="2"/>
  <c r="BD559" i="2"/>
  <c r="AX663" i="2"/>
  <c r="BB341" i="2"/>
  <c r="V30" i="2"/>
  <c r="AB125" i="2"/>
  <c r="AP392" i="2"/>
  <c r="BB520" i="2"/>
  <c r="BA183" i="2"/>
  <c r="W511" i="2"/>
  <c r="AJ283" i="2"/>
  <c r="AX595" i="2"/>
  <c r="AE60" i="2"/>
  <c r="Y320" i="2"/>
  <c r="AY166" i="2"/>
  <c r="BB337" i="2"/>
  <c r="AK661" i="2"/>
  <c r="Y386" i="2"/>
  <c r="W375" i="2"/>
  <c r="W571" i="2"/>
  <c r="U146" i="2"/>
  <c r="AO403" i="2"/>
  <c r="AQ87" i="2"/>
  <c r="AC608" i="2"/>
  <c r="AV500" i="2"/>
  <c r="AI158" i="2"/>
  <c r="AL692" i="2"/>
  <c r="BD643" i="2"/>
  <c r="BA413" i="2"/>
  <c r="AE593" i="2"/>
  <c r="AD484" i="2"/>
  <c r="W95" i="2"/>
  <c r="AX375" i="2"/>
  <c r="AU183" i="2"/>
  <c r="AS311" i="2"/>
  <c r="S420" i="2"/>
  <c r="BD519" i="2"/>
  <c r="AQ567" i="2"/>
  <c r="AC221" i="2"/>
  <c r="AF164" i="2"/>
  <c r="AP486" i="2"/>
  <c r="U264" i="2"/>
  <c r="AI53" i="2"/>
  <c r="AY595" i="2"/>
  <c r="BC601" i="2"/>
  <c r="BD265" i="2"/>
  <c r="BB533" i="2"/>
  <c r="AI640" i="2"/>
  <c r="AU495" i="2"/>
  <c r="AT563" i="2"/>
  <c r="AP269" i="2"/>
  <c r="AS82" i="2"/>
  <c r="AO658" i="2"/>
  <c r="AW590" i="2"/>
  <c r="AN359" i="2"/>
  <c r="AG676" i="2"/>
  <c r="AZ590" i="2"/>
  <c r="AN28" i="2"/>
  <c r="AT655" i="2"/>
  <c r="V212" i="2"/>
  <c r="AX494" i="2"/>
  <c r="AQ491" i="2"/>
  <c r="AF115" i="2"/>
  <c r="AY640" i="2"/>
  <c r="AG587" i="2"/>
  <c r="AW534" i="2"/>
  <c r="AE346" i="2"/>
  <c r="AM556" i="2"/>
  <c r="AP410" i="2"/>
  <c r="AR294" i="2"/>
  <c r="V148" i="2"/>
  <c r="AJ697" i="2"/>
  <c r="AM460" i="2"/>
  <c r="Y499" i="2"/>
  <c r="AL659" i="2"/>
  <c r="AD450" i="2"/>
  <c r="Y502" i="2"/>
  <c r="AW397" i="2"/>
  <c r="BA695" i="2"/>
  <c r="AS470" i="2"/>
  <c r="X64" i="2"/>
  <c r="AI77" i="2"/>
  <c r="BD231" i="2"/>
  <c r="AL82" i="2"/>
  <c r="AT33" i="2"/>
  <c r="AF379" i="2"/>
  <c r="AF166" i="2"/>
  <c r="AD234" i="2"/>
  <c r="AW123" i="2"/>
  <c r="AQ610" i="2"/>
  <c r="AK198" i="2"/>
  <c r="AA155" i="2"/>
  <c r="AM94" i="2"/>
  <c r="AI615" i="2"/>
  <c r="AO277" i="2"/>
  <c r="AB95" i="2"/>
  <c r="BC147" i="2"/>
  <c r="AW81" i="2"/>
  <c r="AW637" i="2"/>
  <c r="AB343" i="2"/>
  <c r="AQ379" i="2"/>
  <c r="AE544" i="2"/>
  <c r="AK330" i="2"/>
  <c r="AZ168" i="2"/>
  <c r="Z12" i="2"/>
  <c r="AF12" i="2"/>
  <c r="AG668" i="2"/>
  <c r="BD238" i="2"/>
  <c r="AG120" i="2"/>
  <c r="AG50" i="2"/>
  <c r="AT123" i="2"/>
  <c r="AC87" i="2"/>
  <c r="AR313" i="2"/>
  <c r="AM640" i="2"/>
  <c r="AE38" i="2"/>
  <c r="BB291" i="2"/>
  <c r="Y506" i="2"/>
  <c r="AN628" i="2"/>
  <c r="BA118" i="2"/>
  <c r="AO280" i="2"/>
  <c r="Y339" i="2"/>
  <c r="AS439" i="2"/>
  <c r="AO282" i="2"/>
  <c r="AF276" i="2"/>
  <c r="AT187" i="2"/>
  <c r="AM328" i="2"/>
  <c r="AI364" i="2"/>
  <c r="BC20" i="2"/>
  <c r="AH12" i="2"/>
  <c r="AO67" i="2"/>
  <c r="AC659" i="2"/>
  <c r="AQ94" i="2"/>
  <c r="AG340" i="2"/>
  <c r="BD463" i="2"/>
  <c r="Y663" i="2"/>
  <c r="AF301" i="2"/>
  <c r="BB15" i="2"/>
  <c r="AZ659" i="2"/>
  <c r="AY439" i="2"/>
  <c r="AG49" i="2"/>
  <c r="AR476" i="2"/>
  <c r="AD201" i="2"/>
  <c r="AQ242" i="2"/>
  <c r="AC182" i="2"/>
  <c r="AB72" i="2"/>
  <c r="BD29" i="2"/>
  <c r="AD104" i="2"/>
  <c r="W107" i="2"/>
  <c r="AD505" i="2"/>
  <c r="X522" i="2"/>
  <c r="AK374" i="2"/>
  <c r="AQ243" i="2"/>
  <c r="W573" i="2"/>
  <c r="W22" i="2"/>
  <c r="AW146" i="2"/>
  <c r="AR457" i="2"/>
  <c r="BC442" i="2"/>
  <c r="AN26" i="2"/>
  <c r="AB415" i="2"/>
  <c r="AT370" i="2"/>
  <c r="W633" i="2"/>
  <c r="X71" i="2"/>
  <c r="AG27" i="2"/>
  <c r="AD439" i="2"/>
  <c r="AV83" i="2"/>
  <c r="AV223" i="2"/>
  <c r="BA127" i="2"/>
  <c r="AI366" i="2"/>
  <c r="AC239" i="2"/>
  <c r="BD251" i="2"/>
  <c r="AN346" i="2"/>
  <c r="V91" i="2"/>
  <c r="BC652" i="2"/>
  <c r="V651" i="2"/>
  <c r="AW127" i="2"/>
  <c r="AA351" i="2"/>
  <c r="AX464" i="2"/>
  <c r="AI104" i="2"/>
  <c r="U12" i="2"/>
  <c r="BB31" i="2"/>
  <c r="AK429" i="2"/>
  <c r="AS498" i="2"/>
  <c r="AU36" i="2"/>
  <c r="AV486" i="2"/>
  <c r="AU311" i="2"/>
  <c r="AZ609" i="2"/>
  <c r="S573" i="2"/>
  <c r="AV345" i="2"/>
  <c r="BB422" i="2"/>
  <c r="BC133" i="2"/>
  <c r="Y98" i="2"/>
  <c r="AY27" i="2"/>
  <c r="AK474" i="2"/>
  <c r="W518" i="2"/>
  <c r="AJ676" i="2"/>
  <c r="BC426" i="2"/>
  <c r="AJ499" i="2"/>
  <c r="AR25" i="2"/>
  <c r="AH108" i="2"/>
  <c r="AE546" i="2"/>
  <c r="AF245" i="2"/>
  <c r="AB401" i="2"/>
  <c r="X82" i="2"/>
  <c r="BD631" i="2"/>
  <c r="AH684" i="2"/>
  <c r="AY633" i="2"/>
  <c r="AO659" i="2"/>
  <c r="AN252" i="2"/>
  <c r="AJ422" i="2"/>
  <c r="S584" i="2"/>
  <c r="BA94" i="2"/>
  <c r="AP186" i="2"/>
  <c r="AG477" i="2"/>
  <c r="BB572" i="2"/>
  <c r="BA105" i="2"/>
  <c r="AM386" i="2"/>
  <c r="T410" i="2"/>
  <c r="AU512" i="2"/>
  <c r="AS27" i="2"/>
  <c r="AS379" i="2"/>
  <c r="BD383" i="2"/>
  <c r="U662" i="2"/>
  <c r="AS268" i="2"/>
  <c r="AT296" i="2"/>
  <c r="AH403" i="2"/>
  <c r="AT154" i="2"/>
  <c r="U462" i="2"/>
  <c r="AZ627" i="2"/>
  <c r="BB677" i="2"/>
  <c r="AY58" i="2"/>
  <c r="BA576" i="2"/>
  <c r="AR413" i="2"/>
  <c r="BD277" i="2"/>
  <c r="V286" i="2"/>
  <c r="AP264" i="2"/>
  <c r="AY32" i="2"/>
  <c r="AV241" i="2"/>
  <c r="AT183" i="2"/>
  <c r="S577" i="2"/>
  <c r="AR489" i="2"/>
  <c r="V399" i="2"/>
  <c r="AI179" i="2"/>
  <c r="AB622" i="2"/>
  <c r="BD528" i="2"/>
  <c r="AZ260" i="2"/>
  <c r="BA585" i="2"/>
  <c r="BD159" i="2"/>
  <c r="Z567" i="2"/>
  <c r="AQ622" i="2"/>
  <c r="AK287" i="2"/>
  <c r="AM446" i="2"/>
  <c r="AD550" i="2"/>
  <c r="AA293" i="2"/>
  <c r="AH553" i="2"/>
  <c r="AO250" i="2"/>
  <c r="AV195" i="2"/>
  <c r="AX475" i="2"/>
  <c r="AI490" i="2"/>
  <c r="T437" i="2"/>
  <c r="AX388" i="2"/>
  <c r="AW606" i="2"/>
  <c r="AJ483" i="2"/>
  <c r="AL180" i="2"/>
  <c r="AI212" i="2"/>
  <c r="AA508" i="2"/>
  <c r="AI457" i="2"/>
  <c r="AH462" i="2"/>
  <c r="AN536" i="2"/>
  <c r="AR426" i="2"/>
  <c r="AT463" i="2"/>
  <c r="AX267" i="2"/>
  <c r="AO371" i="2"/>
  <c r="W142" i="2"/>
  <c r="AC493" i="2"/>
  <c r="AH507" i="2"/>
  <c r="S313" i="2"/>
  <c r="AU677" i="2"/>
  <c r="AT386" i="2"/>
  <c r="U259" i="2"/>
  <c r="AC426" i="2"/>
  <c r="AN120" i="2"/>
  <c r="BC98" i="2"/>
  <c r="V335" i="2"/>
  <c r="BA41" i="2"/>
  <c r="AX477" i="2"/>
  <c r="BC213" i="2"/>
  <c r="AI582" i="2"/>
  <c r="AX502" i="2"/>
  <c r="AD269" i="2"/>
  <c r="AW457" i="2"/>
  <c r="AT419" i="2"/>
  <c r="AO7" i="2"/>
  <c r="AE384" i="2"/>
  <c r="AL305" i="2"/>
  <c r="AR482" i="2"/>
  <c r="AJ302" i="2"/>
  <c r="AJ172" i="2"/>
  <c r="W307" i="2"/>
  <c r="AK483" i="2"/>
  <c r="X413" i="2"/>
  <c r="AF630" i="2"/>
  <c r="V663" i="2"/>
  <c r="BB655" i="2"/>
  <c r="W640" i="2"/>
  <c r="X613" i="2"/>
  <c r="AA61" i="2"/>
  <c r="S199" i="2"/>
  <c r="BD474" i="2"/>
  <c r="AQ445" i="2"/>
  <c r="AA242" i="2"/>
  <c r="AV259" i="2"/>
  <c r="U548" i="2"/>
  <c r="U449" i="2"/>
  <c r="W434" i="2"/>
  <c r="AH173" i="2"/>
  <c r="AZ258" i="2"/>
  <c r="AM482" i="2"/>
  <c r="AI529" i="2"/>
  <c r="AL602" i="2"/>
  <c r="AI617" i="2"/>
  <c r="AP617" i="2"/>
  <c r="V428" i="2"/>
  <c r="Y447" i="2"/>
  <c r="AU490" i="2"/>
  <c r="AJ405" i="2"/>
  <c r="Z521" i="2"/>
  <c r="AJ385" i="2"/>
  <c r="AZ415" i="2"/>
  <c r="AK110" i="2"/>
  <c r="AM109" i="2"/>
  <c r="U233" i="2"/>
  <c r="AG395" i="2"/>
  <c r="Z404" i="2"/>
  <c r="AF246" i="2"/>
  <c r="U575" i="2"/>
  <c r="W424" i="2"/>
  <c r="BD427" i="2"/>
  <c r="AR411" i="2"/>
  <c r="AX429" i="2"/>
  <c r="AU224" i="2"/>
  <c r="AL682" i="2"/>
  <c r="AY575" i="2"/>
  <c r="AU339" i="2"/>
  <c r="AL152" i="2"/>
  <c r="X468" i="2"/>
  <c r="AH257" i="2"/>
  <c r="Y391" i="2"/>
  <c r="AE380" i="2"/>
  <c r="T48" i="2"/>
  <c r="AU377" i="2"/>
  <c r="AP350" i="2"/>
  <c r="AT26" i="2"/>
  <c r="AW614" i="2"/>
  <c r="AK295" i="2"/>
  <c r="AO184" i="2"/>
  <c r="AG614" i="2"/>
  <c r="S424" i="2"/>
  <c r="AG210" i="2"/>
  <c r="AW431" i="2"/>
  <c r="AT670" i="2"/>
  <c r="AX486" i="2"/>
  <c r="AC620" i="2"/>
  <c r="AA229" i="2"/>
  <c r="V182" i="2"/>
  <c r="AE419" i="2"/>
  <c r="U522" i="2"/>
  <c r="AW388" i="2"/>
  <c r="AT106" i="2"/>
  <c r="Z691" i="2"/>
  <c r="AD635" i="2"/>
  <c r="S558" i="2"/>
  <c r="V320" i="2"/>
  <c r="AR355" i="2"/>
  <c r="Y297" i="2"/>
  <c r="AH562" i="2"/>
  <c r="AL50" i="2"/>
  <c r="X149" i="2"/>
  <c r="Y697" i="2"/>
  <c r="T229" i="2"/>
  <c r="BC626" i="2"/>
  <c r="AL133" i="2"/>
  <c r="AA428" i="2"/>
  <c r="AD105" i="2"/>
  <c r="AV390" i="2"/>
  <c r="BA166" i="2"/>
  <c r="AK608" i="2"/>
  <c r="AK589" i="2"/>
  <c r="X443" i="2"/>
  <c r="AH344" i="2"/>
  <c r="X131" i="2"/>
  <c r="AT246" i="2"/>
  <c r="AW504" i="2"/>
  <c r="AJ409" i="2"/>
  <c r="AO479" i="2"/>
  <c r="AG464" i="2"/>
  <c r="AH539" i="2"/>
  <c r="AZ304" i="2"/>
  <c r="AI396" i="2"/>
  <c r="V326" i="2"/>
  <c r="Y338" i="2"/>
  <c r="T521" i="2"/>
  <c r="AR571" i="2"/>
  <c r="T392" i="2"/>
  <c r="AK328" i="2"/>
  <c r="AB467" i="2"/>
  <c r="AB572" i="2"/>
  <c r="AV255" i="2"/>
  <c r="Y152" i="2"/>
  <c r="AD343" i="2"/>
  <c r="AG173" i="2"/>
  <c r="T295" i="2"/>
  <c r="Y41" i="2"/>
  <c r="AT383" i="2"/>
  <c r="Z389" i="2"/>
  <c r="AO180" i="2"/>
  <c r="AN292" i="2"/>
  <c r="X237" i="2"/>
  <c r="AP508" i="2"/>
  <c r="AH457" i="2"/>
  <c r="AT691" i="2"/>
  <c r="AO576" i="2"/>
  <c r="AB623" i="2"/>
  <c r="AD612" i="2"/>
  <c r="AT257" i="2"/>
  <c r="Y617" i="2"/>
  <c r="AA612" i="2"/>
  <c r="AD247" i="2"/>
  <c r="AV188" i="2"/>
  <c r="X415" i="2"/>
  <c r="AV548" i="2"/>
  <c r="AS414" i="2"/>
  <c r="AI660" i="2"/>
  <c r="Z262" i="2"/>
  <c r="AT572" i="2"/>
  <c r="BB501" i="2"/>
  <c r="AD623" i="2"/>
  <c r="BB516" i="2"/>
  <c r="AZ280" i="2"/>
  <c r="AP453" i="2"/>
  <c r="AD500" i="2"/>
  <c r="AB634" i="2"/>
  <c r="S57" i="2"/>
  <c r="V216" i="2"/>
  <c r="AM500" i="2"/>
  <c r="T386" i="2"/>
  <c r="AN541" i="2"/>
  <c r="AO615" i="2"/>
  <c r="AV565" i="2"/>
  <c r="Y592" i="2"/>
  <c r="AB499" i="2"/>
  <c r="AJ681" i="2"/>
  <c r="AO438" i="2"/>
  <c r="AD102" i="2"/>
  <c r="AB507" i="2"/>
  <c r="S471" i="2"/>
  <c r="BB275" i="2"/>
  <c r="T506" i="2"/>
  <c r="V297" i="2"/>
  <c r="BD77" i="2"/>
  <c r="AK30" i="2"/>
  <c r="AI45" i="2"/>
  <c r="AE514" i="2"/>
  <c r="AP9" i="2"/>
  <c r="S493" i="2"/>
  <c r="AW237" i="2"/>
  <c r="AY446" i="2"/>
  <c r="BA588" i="2"/>
  <c r="T27" i="2"/>
  <c r="AE172" i="2"/>
  <c r="BC129" i="2"/>
  <c r="V514" i="2"/>
  <c r="AW425" i="2"/>
  <c r="W552" i="2"/>
  <c r="AS106" i="2"/>
  <c r="T494" i="2"/>
  <c r="BD289" i="2"/>
  <c r="AN409" i="2"/>
  <c r="W30" i="2"/>
  <c r="AN274" i="2"/>
  <c r="V303" i="2"/>
  <c r="BC158" i="2"/>
  <c r="S222" i="2"/>
  <c r="AQ17" i="2"/>
  <c r="AP55" i="2"/>
  <c r="AA658" i="2"/>
  <c r="X262" i="2"/>
  <c r="AK372" i="2"/>
  <c r="AA241" i="2"/>
  <c r="U630" i="2"/>
  <c r="AC206" i="2"/>
  <c r="AX332" i="2"/>
  <c r="X54" i="2"/>
  <c r="AO130" i="2"/>
  <c r="AK69" i="2"/>
  <c r="BA62" i="2"/>
  <c r="AM261" i="2"/>
  <c r="AD425" i="2"/>
  <c r="AH48" i="2"/>
  <c r="AL386" i="2"/>
  <c r="AX107" i="2"/>
  <c r="AE242" i="2"/>
  <c r="AP262" i="2"/>
  <c r="AO198" i="2"/>
  <c r="AZ310" i="2"/>
  <c r="Y47" i="2"/>
  <c r="AW382" i="2"/>
  <c r="AL140" i="2"/>
  <c r="AR390" i="2"/>
  <c r="X360" i="2"/>
  <c r="AN174" i="2"/>
  <c r="AK337" i="2"/>
  <c r="AU508" i="2"/>
  <c r="BC581" i="2"/>
  <c r="BB476" i="2"/>
  <c r="AM527" i="2"/>
  <c r="AI240" i="2"/>
  <c r="AM291" i="2"/>
  <c r="AK170" i="2"/>
  <c r="AS553" i="2"/>
  <c r="BC24" i="2"/>
  <c r="BD153" i="2"/>
  <c r="Z269" i="2"/>
  <c r="AE203" i="2"/>
  <c r="BC387" i="2"/>
  <c r="AP470" i="2"/>
  <c r="AL126" i="2"/>
  <c r="AG166" i="2"/>
  <c r="AY117" i="2"/>
  <c r="AF14" i="2"/>
  <c r="AW31" i="2"/>
  <c r="BD179" i="2"/>
  <c r="AD452" i="2"/>
  <c r="AK107" i="2"/>
  <c r="AU147" i="2"/>
  <c r="AC377" i="2"/>
  <c r="AN77" i="2"/>
  <c r="AU349" i="2"/>
  <c r="AF48" i="2"/>
  <c r="AU198" i="2"/>
  <c r="BA289" i="2"/>
  <c r="AZ152" i="2"/>
  <c r="Z494" i="2"/>
  <c r="AF684" i="2"/>
  <c r="AI26" i="2"/>
  <c r="AV26" i="2"/>
  <c r="AS363" i="2"/>
  <c r="AA10" i="2"/>
  <c r="T638" i="2"/>
  <c r="AC83" i="2"/>
  <c r="AJ515" i="2"/>
  <c r="AJ76" i="2"/>
  <c r="AT110" i="2"/>
  <c r="AS134" i="2"/>
  <c r="AM549" i="2"/>
  <c r="AP391" i="2"/>
  <c r="U419" i="2"/>
  <c r="AM194" i="2"/>
  <c r="AT43" i="2"/>
  <c r="AS72" i="2"/>
  <c r="AB332" i="2"/>
  <c r="AL222" i="2"/>
  <c r="BD212" i="2"/>
  <c r="AR111" i="2"/>
  <c r="BD189" i="2"/>
  <c r="AX286" i="2"/>
  <c r="BA259" i="2"/>
  <c r="BA344" i="2"/>
  <c r="AG235" i="2"/>
  <c r="Y613" i="2"/>
  <c r="AW242" i="2"/>
  <c r="BA667" i="2"/>
  <c r="W613" i="2"/>
  <c r="AC31" i="2"/>
  <c r="AX164" i="2"/>
  <c r="AW212" i="2"/>
  <c r="T184" i="2"/>
  <c r="AL437" i="2"/>
  <c r="AO686" i="2"/>
  <c r="AX469" i="2"/>
  <c r="AY395" i="2"/>
  <c r="S168" i="2"/>
  <c r="AV538" i="2"/>
  <c r="AT311" i="2"/>
  <c r="Z282" i="2"/>
  <c r="S35" i="2"/>
  <c r="AL239" i="2"/>
  <c r="BA612" i="2"/>
  <c r="AE335" i="2"/>
  <c r="BB425" i="2"/>
  <c r="AA457" i="2"/>
  <c r="AD401" i="2"/>
  <c r="AO462" i="2"/>
  <c r="AP676" i="2"/>
  <c r="AH415" i="2"/>
  <c r="AD476" i="2"/>
  <c r="S488" i="2"/>
  <c r="AB617" i="2"/>
  <c r="AV547" i="2"/>
  <c r="AS648" i="2"/>
  <c r="AG663" i="2"/>
  <c r="AE235" i="2"/>
  <c r="AI368" i="2"/>
  <c r="AZ503" i="2"/>
  <c r="AU628" i="2"/>
  <c r="T603" i="2"/>
  <c r="AS654" i="2"/>
  <c r="AR417" i="2"/>
  <c r="AR444" i="2"/>
  <c r="AS266" i="2"/>
  <c r="AS306" i="2"/>
  <c r="AF666" i="2"/>
  <c r="T614" i="2"/>
  <c r="AR99" i="2"/>
  <c r="AL185" i="2"/>
  <c r="U63" i="2"/>
  <c r="BD398" i="2"/>
  <c r="AM424" i="2"/>
  <c r="AJ139" i="2"/>
  <c r="AP664" i="2"/>
  <c r="AT524" i="2"/>
  <c r="AB57" i="2"/>
  <c r="X551" i="2"/>
  <c r="W266" i="2"/>
  <c r="AN338" i="2"/>
  <c r="BA323" i="2"/>
  <c r="AT90" i="2"/>
  <c r="BA139" i="2"/>
  <c r="AS512" i="2"/>
  <c r="AT196" i="2"/>
  <c r="AC316" i="2"/>
  <c r="U579" i="2"/>
  <c r="AN65" i="2"/>
  <c r="AI599" i="2"/>
  <c r="AL425" i="2"/>
  <c r="AI363" i="2"/>
  <c r="AX45" i="2"/>
  <c r="AZ7" i="2"/>
  <c r="AC51" i="2"/>
  <c r="AR554" i="2"/>
  <c r="AY565" i="2"/>
  <c r="AV540" i="2"/>
  <c r="AO618" i="2"/>
  <c r="AK387" i="2"/>
  <c r="AG388" i="2"/>
  <c r="AL607" i="2"/>
  <c r="AB364" i="2"/>
  <c r="AZ667" i="2"/>
  <c r="AC574" i="2"/>
  <c r="BD666" i="2"/>
  <c r="AV612" i="2"/>
  <c r="AQ562" i="2"/>
  <c r="AE53" i="2"/>
  <c r="T644" i="2"/>
  <c r="S221" i="2"/>
  <c r="AR96" i="2"/>
  <c r="AT694" i="2"/>
  <c r="AK363" i="2"/>
  <c r="AU622" i="2"/>
  <c r="V254" i="2"/>
  <c r="AE571" i="2"/>
  <c r="AL291" i="2"/>
  <c r="AG319" i="2"/>
  <c r="AJ553" i="2"/>
  <c r="AU59" i="2"/>
  <c r="AM250" i="2"/>
  <c r="AB611" i="2"/>
  <c r="AP13" i="2"/>
  <c r="AD533" i="2"/>
  <c r="AQ241" i="2"/>
  <c r="W253" i="2"/>
  <c r="Z30" i="2"/>
  <c r="AI624" i="2"/>
  <c r="AZ530" i="2"/>
  <c r="X340" i="2"/>
  <c r="AY206" i="2"/>
  <c r="AI356" i="2"/>
  <c r="AS171" i="2"/>
  <c r="AI293" i="2"/>
  <c r="AB41" i="2"/>
  <c r="W493" i="2"/>
  <c r="T664" i="2"/>
  <c r="AM519" i="2"/>
  <c r="AL455" i="2"/>
  <c r="AF459" i="2"/>
  <c r="AS427" i="2"/>
  <c r="AA412" i="2"/>
  <c r="S183" i="2"/>
  <c r="W527" i="2"/>
  <c r="BA192" i="2"/>
  <c r="AV125" i="2"/>
  <c r="AU296" i="2"/>
  <c r="AC354" i="2"/>
  <c r="AK511" i="2"/>
  <c r="AI346" i="2"/>
  <c r="AJ203" i="2"/>
  <c r="AE504" i="2"/>
  <c r="AV417" i="2"/>
  <c r="AE161" i="2"/>
  <c r="S618" i="2"/>
  <c r="S116" i="2"/>
  <c r="AL125" i="2"/>
  <c r="V101" i="2"/>
  <c r="AX667" i="2"/>
  <c r="AX178" i="2"/>
  <c r="AL514" i="2"/>
  <c r="AV267" i="2"/>
  <c r="Z608" i="2"/>
  <c r="T478" i="2"/>
  <c r="AA680" i="2"/>
  <c r="AD494" i="2"/>
  <c r="AN34" i="2"/>
  <c r="AF306" i="2"/>
  <c r="AW366" i="2"/>
  <c r="AI143" i="2"/>
  <c r="AM397" i="2"/>
  <c r="Y149" i="2"/>
  <c r="Z493" i="2"/>
  <c r="AG631" i="2"/>
  <c r="AM377" i="2"/>
  <c r="AE316" i="2"/>
  <c r="AK379" i="2"/>
  <c r="V461" i="2"/>
  <c r="AZ555" i="2"/>
  <c r="AB452" i="2"/>
  <c r="T198" i="2"/>
  <c r="AP627" i="2"/>
  <c r="AC9" i="2"/>
  <c r="BD155" i="2"/>
  <c r="AR245" i="2"/>
  <c r="AZ651" i="2"/>
  <c r="Z87" i="2"/>
  <c r="AS376" i="2"/>
  <c r="AY338" i="2"/>
  <c r="BD472" i="2"/>
  <c r="AJ375" i="2"/>
  <c r="AN432" i="2"/>
  <c r="AH605" i="2"/>
  <c r="AK349" i="2"/>
  <c r="BC245" i="2"/>
  <c r="BA595" i="2"/>
  <c r="AJ50" i="2"/>
  <c r="AG281" i="2"/>
  <c r="S187" i="2"/>
  <c r="AB677" i="2"/>
  <c r="AF347" i="2"/>
  <c r="AA302" i="2"/>
  <c r="AM481" i="2"/>
  <c r="AE602" i="2"/>
  <c r="S217" i="2"/>
  <c r="AB278" i="2"/>
  <c r="S450" i="2"/>
  <c r="BA567" i="2"/>
  <c r="W520" i="2"/>
  <c r="AR304" i="2"/>
  <c r="AE110" i="2"/>
  <c r="Y126" i="2"/>
  <c r="BA687" i="2"/>
  <c r="AE452" i="2"/>
  <c r="AZ648" i="2"/>
  <c r="AE644" i="2"/>
  <c r="AB441" i="2"/>
  <c r="BA337" i="2"/>
  <c r="AT474" i="2"/>
  <c r="AM238" i="2"/>
  <c r="X320" i="2"/>
  <c r="AW408" i="2"/>
  <c r="AH41" i="2"/>
  <c r="V71" i="2"/>
  <c r="AD548" i="2"/>
  <c r="AI9" i="2"/>
  <c r="BD112" i="2"/>
  <c r="BC187" i="2"/>
  <c r="AZ188" i="2"/>
  <c r="AL251" i="2"/>
  <c r="X124" i="2"/>
  <c r="AJ62" i="2"/>
  <c r="AE586" i="2"/>
  <c r="AF352" i="2"/>
  <c r="AH231" i="2"/>
  <c r="U64" i="2"/>
  <c r="AE58" i="2"/>
  <c r="AR436" i="2"/>
  <c r="AN662" i="2"/>
  <c r="Y509" i="2"/>
  <c r="AE52" i="2"/>
  <c r="AE269" i="2"/>
  <c r="AR276" i="2"/>
  <c r="AY349" i="2"/>
  <c r="AO185" i="2"/>
  <c r="AH380" i="2"/>
  <c r="AM162" i="2"/>
  <c r="AN442" i="2"/>
  <c r="AM473" i="2"/>
  <c r="AQ617" i="2"/>
  <c r="V510" i="2"/>
  <c r="AL640" i="2"/>
  <c r="S88" i="2"/>
  <c r="BD655" i="2"/>
  <c r="AT369" i="2"/>
  <c r="Z330" i="2"/>
  <c r="AZ342" i="2"/>
  <c r="U547" i="2"/>
  <c r="AE306" i="2"/>
  <c r="AQ486" i="2"/>
  <c r="AG322" i="2"/>
  <c r="BB618" i="2"/>
  <c r="AW325" i="2"/>
  <c r="T171" i="2"/>
  <c r="AM269" i="2"/>
  <c r="BD674" i="2"/>
  <c r="AE402" i="2"/>
  <c r="AZ90" i="2"/>
  <c r="AM326" i="2"/>
  <c r="T534" i="2"/>
  <c r="AI413" i="2"/>
  <c r="AJ642" i="2"/>
  <c r="AF227" i="2"/>
  <c r="S39" i="2"/>
  <c r="BD387" i="2"/>
  <c r="BC208" i="2"/>
  <c r="AD216" i="2"/>
  <c r="U354" i="2"/>
  <c r="AV156" i="2"/>
  <c r="BA349" i="2"/>
  <c r="AW63" i="2"/>
  <c r="AM548" i="2"/>
  <c r="Y430" i="2"/>
  <c r="AE688" i="2"/>
  <c r="AF224" i="2"/>
  <c r="V209" i="2"/>
  <c r="W563" i="2"/>
  <c r="AS109" i="2"/>
  <c r="Y367" i="2"/>
  <c r="AF423" i="2"/>
  <c r="AN563" i="2"/>
  <c r="AT108" i="2"/>
  <c r="AB346" i="2"/>
  <c r="AG578" i="2"/>
  <c r="AV468" i="2"/>
  <c r="AS244" i="2"/>
  <c r="AN610" i="2"/>
  <c r="AB570" i="2"/>
  <c r="AR639" i="2"/>
  <c r="Y526" i="2"/>
  <c r="AR593" i="2"/>
  <c r="BC200" i="2"/>
  <c r="AB487" i="2"/>
  <c r="AA486" i="2"/>
  <c r="AO625" i="2"/>
  <c r="AV569" i="2"/>
  <c r="AP570" i="2"/>
  <c r="V670" i="2"/>
  <c r="AI319" i="2"/>
  <c r="AA222" i="2"/>
  <c r="AN80" i="2"/>
  <c r="AS146" i="2"/>
  <c r="AY369" i="2"/>
  <c r="AK627" i="2"/>
  <c r="AE178" i="2"/>
  <c r="AI637" i="2"/>
  <c r="BB644" i="2"/>
  <c r="AG669" i="2"/>
  <c r="AC360" i="2"/>
  <c r="S287" i="2"/>
  <c r="AI590" i="2"/>
  <c r="T35" i="2"/>
  <c r="AC412" i="2"/>
  <c r="S316" i="2"/>
  <c r="AV403" i="2"/>
  <c r="AH418" i="2"/>
  <c r="AO131" i="2"/>
  <c r="AU598" i="2"/>
  <c r="AP237" i="2"/>
  <c r="AK514" i="2"/>
  <c r="AO20" i="2"/>
  <c r="AQ634" i="2"/>
  <c r="AY119" i="2"/>
  <c r="AU116" i="2"/>
  <c r="AT315" i="2"/>
  <c r="AH205" i="2"/>
  <c r="AH333" i="2"/>
  <c r="AD212" i="2"/>
  <c r="AG386" i="2"/>
  <c r="AB230" i="2"/>
  <c r="AA118" i="2"/>
  <c r="AB277" i="2"/>
  <c r="AW117" i="2"/>
  <c r="AP319" i="2"/>
  <c r="AU130" i="2"/>
  <c r="AQ68" i="2"/>
  <c r="AO275" i="2"/>
  <c r="AF251" i="2"/>
  <c r="AA15" i="2"/>
  <c r="W163" i="2"/>
  <c r="AJ12" i="2"/>
  <c r="AL9" i="2"/>
  <c r="AR95" i="2"/>
  <c r="AX37" i="2"/>
  <c r="AZ318" i="2"/>
  <c r="BD202" i="2"/>
  <c r="AZ583" i="2"/>
  <c r="AL23" i="2"/>
  <c r="BD309" i="2"/>
  <c r="X107" i="2"/>
  <c r="W67" i="2"/>
  <c r="AM306" i="2"/>
  <c r="AD602" i="2"/>
  <c r="AT267" i="2"/>
  <c r="AZ669" i="2"/>
  <c r="AS366" i="2"/>
  <c r="BD582" i="2"/>
  <c r="AY171" i="2"/>
  <c r="BC240" i="2"/>
  <c r="Y276" i="2"/>
  <c r="AG345" i="2"/>
  <c r="AY247" i="2"/>
  <c r="AT325" i="2"/>
  <c r="AJ687" i="2"/>
  <c r="AA300" i="2"/>
  <c r="T643" i="2"/>
  <c r="AZ79" i="2"/>
  <c r="AR638" i="2"/>
  <c r="Y162" i="2"/>
  <c r="AS586" i="2"/>
  <c r="AC422" i="2"/>
  <c r="Z194" i="2"/>
  <c r="AG205" i="2"/>
  <c r="AC533" i="2"/>
  <c r="AL543" i="2"/>
  <c r="AE280" i="2"/>
  <c r="BB143" i="2"/>
  <c r="AB324" i="2"/>
  <c r="BD439" i="2"/>
  <c r="BC197" i="2"/>
  <c r="BB167" i="2"/>
  <c r="AU370" i="2"/>
  <c r="AC136" i="2"/>
  <c r="AR121" i="2"/>
  <c r="AN21" i="2"/>
  <c r="AN151" i="2"/>
  <c r="AP45" i="2"/>
  <c r="AQ315" i="2"/>
  <c r="BA298" i="2"/>
  <c r="AF211" i="2"/>
  <c r="AF146" i="2"/>
  <c r="AY276" i="2"/>
  <c r="AF10" i="2"/>
  <c r="S646" i="2"/>
  <c r="AV648" i="2"/>
  <c r="AQ74" i="2"/>
  <c r="W174" i="2"/>
  <c r="Y96" i="2"/>
  <c r="AU302" i="2"/>
  <c r="AY530" i="2"/>
  <c r="AK143" i="2"/>
  <c r="AN58" i="2"/>
  <c r="AQ412" i="2"/>
  <c r="AB494" i="2"/>
  <c r="X228" i="2"/>
  <c r="AV204" i="2"/>
  <c r="AN245" i="2"/>
  <c r="AD394" i="2"/>
  <c r="AC545" i="2"/>
  <c r="AB179" i="2"/>
  <c r="AJ644" i="2"/>
  <c r="BA692" i="2"/>
  <c r="U201" i="2"/>
  <c r="AX579" i="2"/>
  <c r="AO294" i="2"/>
  <c r="AD460" i="2"/>
  <c r="AP370" i="2"/>
  <c r="W408" i="2"/>
  <c r="V616" i="2"/>
  <c r="AC588" i="2"/>
  <c r="AV543" i="2"/>
  <c r="AX351" i="2"/>
  <c r="AQ268" i="2"/>
  <c r="AK340" i="2"/>
  <c r="BD399" i="2"/>
  <c r="AU159" i="2"/>
  <c r="AS125" i="2"/>
  <c r="AR470" i="2"/>
  <c r="AH460" i="2"/>
  <c r="AC479" i="2"/>
  <c r="BD378" i="2"/>
  <c r="W512" i="2"/>
  <c r="AL108" i="2"/>
  <c r="W337" i="2"/>
  <c r="AB697" i="2"/>
  <c r="AP622" i="2"/>
  <c r="AA114" i="2"/>
  <c r="AT127" i="2"/>
  <c r="AJ548" i="2"/>
  <c r="V588" i="2"/>
  <c r="AN652" i="2"/>
  <c r="T66" i="2"/>
  <c r="AU73" i="2"/>
  <c r="AD544" i="2"/>
  <c r="AA657" i="2"/>
  <c r="AG636" i="2"/>
  <c r="AX617" i="2"/>
  <c r="T444" i="2"/>
  <c r="AK149" i="2"/>
  <c r="W508" i="2"/>
  <c r="AI31" i="2"/>
  <c r="X310" i="2"/>
  <c r="AD217" i="2"/>
  <c r="X170" i="2"/>
  <c r="Y453" i="2"/>
  <c r="BC303" i="2"/>
  <c r="AF592" i="2"/>
  <c r="AC618" i="2"/>
  <c r="T426" i="2"/>
  <c r="AZ147" i="2"/>
  <c r="AU454" i="2"/>
  <c r="AJ520" i="2"/>
  <c r="AY352" i="2"/>
  <c r="AT125" i="2"/>
  <c r="S47" i="2"/>
  <c r="X449" i="2"/>
  <c r="AA654" i="2"/>
  <c r="AZ624" i="2"/>
  <c r="AB31" i="2"/>
  <c r="AN420" i="2"/>
  <c r="W28" i="2"/>
  <c r="AQ69" i="2"/>
  <c r="AO107" i="2"/>
  <c r="AR148" i="2"/>
  <c r="AQ414" i="2"/>
  <c r="AJ189" i="2"/>
  <c r="AZ289" i="2"/>
  <c r="W321" i="2"/>
  <c r="AQ284" i="2"/>
  <c r="AF127" i="2"/>
  <c r="T73" i="2"/>
  <c r="AX206" i="2"/>
  <c r="W126" i="2"/>
  <c r="AY465" i="2"/>
  <c r="T457" i="2"/>
  <c r="AU447" i="2"/>
  <c r="AG398" i="2"/>
  <c r="AF609" i="2"/>
  <c r="AY151" i="2"/>
  <c r="AE49" i="2"/>
  <c r="AU162" i="2"/>
  <c r="Z655" i="2"/>
  <c r="AA434" i="2"/>
  <c r="AI262" i="2"/>
  <c r="BB320" i="2"/>
  <c r="AA635" i="2"/>
  <c r="AL224" i="2"/>
  <c r="BB521" i="2"/>
  <c r="T191" i="2"/>
  <c r="V329" i="2"/>
  <c r="AI273" i="2"/>
  <c r="BD548" i="2"/>
  <c r="AK648" i="2"/>
  <c r="Z425" i="2"/>
  <c r="W23" i="2"/>
  <c r="AU38" i="2"/>
  <c r="BD325" i="2"/>
  <c r="AZ445" i="2"/>
  <c r="AZ515" i="2"/>
  <c r="AD448" i="2"/>
  <c r="AV578" i="2"/>
  <c r="AP408" i="2"/>
  <c r="AA102" i="2"/>
  <c r="AK199" i="2"/>
  <c r="BA304" i="2"/>
  <c r="AA494" i="2"/>
  <c r="AI169" i="2"/>
  <c r="BB120" i="2"/>
  <c r="AZ584" i="2"/>
  <c r="AT341" i="2"/>
  <c r="AY287" i="2"/>
  <c r="W585" i="2"/>
  <c r="S579" i="2"/>
  <c r="AS97" i="2"/>
  <c r="AE333" i="2"/>
  <c r="V697" i="2"/>
  <c r="X672" i="2"/>
  <c r="AU555" i="2"/>
  <c r="V236" i="2"/>
  <c r="AO165" i="2"/>
  <c r="AG467" i="2"/>
  <c r="AP276" i="2"/>
  <c r="AA546" i="2"/>
  <c r="AV664" i="2"/>
  <c r="X215" i="2"/>
  <c r="U348" i="2"/>
  <c r="V274" i="2"/>
  <c r="Z577" i="2"/>
  <c r="BA74" i="2"/>
  <c r="AH643" i="2"/>
  <c r="AK146" i="2"/>
  <c r="AJ361" i="2"/>
  <c r="AF138" i="2"/>
  <c r="AQ336" i="2"/>
  <c r="AA527" i="2"/>
  <c r="AJ107" i="2"/>
  <c r="AT394" i="2"/>
  <c r="AP656" i="2"/>
  <c r="AQ40" i="2"/>
  <c r="BD440" i="2"/>
  <c r="AR130" i="2"/>
  <c r="AW359" i="2"/>
  <c r="AZ636" i="2"/>
  <c r="X601" i="2"/>
  <c r="AK547" i="2"/>
  <c r="AG339" i="2"/>
  <c r="AC159" i="2"/>
  <c r="AS386" i="2"/>
  <c r="AC185" i="2"/>
  <c r="AY600" i="2"/>
  <c r="AL492" i="2"/>
  <c r="BA525" i="2"/>
  <c r="AD495" i="2"/>
  <c r="AG441" i="2"/>
  <c r="AN550" i="2"/>
  <c r="BB64" i="2"/>
  <c r="W420" i="2"/>
  <c r="AV342" i="2"/>
  <c r="AW399" i="2"/>
  <c r="AN633" i="2"/>
  <c r="X392" i="2"/>
  <c r="AV653" i="2"/>
  <c r="AK485" i="2"/>
  <c r="AO326" i="2"/>
  <c r="AV439" i="2"/>
  <c r="AC674" i="2"/>
  <c r="AM423" i="2"/>
  <c r="AH419" i="2"/>
  <c r="AM332" i="2"/>
  <c r="AK313" i="2"/>
  <c r="AP347" i="2"/>
  <c r="AH469" i="2"/>
  <c r="AY490" i="2"/>
  <c r="AL143" i="2"/>
  <c r="Y59" i="2"/>
  <c r="Z492" i="2"/>
  <c r="AM254" i="2"/>
  <c r="BD660" i="2"/>
  <c r="AV525" i="2"/>
  <c r="T324" i="2"/>
  <c r="U91" i="2"/>
  <c r="AZ42" i="2"/>
  <c r="AO649" i="2"/>
  <c r="Y243" i="2"/>
  <c r="BC293" i="2"/>
  <c r="AA431" i="2"/>
  <c r="AL166" i="2"/>
  <c r="W660" i="2"/>
  <c r="AZ689" i="2"/>
  <c r="AQ485" i="2"/>
  <c r="AV659" i="2"/>
  <c r="BB578" i="2"/>
  <c r="AI202" i="2"/>
  <c r="W346" i="2"/>
  <c r="AD230" i="2"/>
  <c r="AN24" i="2"/>
  <c r="Z400" i="2"/>
  <c r="AP644" i="2"/>
  <c r="AK42" i="2"/>
  <c r="AC464" i="2"/>
  <c r="AJ130" i="2"/>
  <c r="AC560" i="2"/>
  <c r="U477" i="2"/>
  <c r="Y215" i="2"/>
  <c r="AZ83" i="2"/>
  <c r="BD52" i="2"/>
  <c r="BD538" i="2"/>
  <c r="X212" i="2"/>
  <c r="AG554" i="2"/>
  <c r="AY415" i="2"/>
  <c r="AN650" i="2"/>
  <c r="X56" i="2"/>
  <c r="AR628" i="2"/>
  <c r="AC468" i="2"/>
  <c r="AV381" i="2"/>
  <c r="AI180" i="2"/>
  <c r="Z445" i="2"/>
  <c r="Z322" i="2"/>
  <c r="BA348" i="2"/>
  <c r="AG22" i="2"/>
  <c r="AI190" i="2"/>
  <c r="AJ604" i="2"/>
  <c r="V386" i="2"/>
  <c r="AN686" i="2"/>
  <c r="AH609" i="2"/>
  <c r="AL351" i="2"/>
  <c r="AJ319" i="2"/>
  <c r="AY547" i="2"/>
  <c r="AV263" i="2"/>
  <c r="AR539" i="2"/>
  <c r="AN483" i="2"/>
  <c r="AI670" i="2"/>
  <c r="BA367" i="2"/>
  <c r="S362" i="2"/>
  <c r="AQ658" i="2"/>
  <c r="AB422" i="2"/>
  <c r="AO331" i="2"/>
  <c r="AX638" i="2"/>
  <c r="U278" i="2"/>
  <c r="T677" i="2"/>
  <c r="AI570" i="2"/>
  <c r="AP532" i="2"/>
  <c r="BD689" i="2"/>
  <c r="AT173" i="2"/>
  <c r="AJ580" i="2"/>
  <c r="AE214" i="2"/>
  <c r="AR167" i="2"/>
  <c r="AK454" i="2"/>
  <c r="AJ500" i="2"/>
  <c r="AB371" i="2"/>
  <c r="AH511" i="2"/>
  <c r="AC328" i="2"/>
  <c r="AE646" i="2"/>
  <c r="U274" i="2"/>
  <c r="AV492" i="2"/>
  <c r="AP118" i="2"/>
  <c r="AV27" i="2"/>
  <c r="AT268" i="2"/>
  <c r="W476" i="2"/>
  <c r="S477" i="2"/>
  <c r="X664" i="2"/>
  <c r="Y654" i="2"/>
  <c r="AC690" i="2"/>
  <c r="BC354" i="2"/>
  <c r="AZ696" i="2"/>
  <c r="AI545" i="2"/>
  <c r="Y452" i="2"/>
  <c r="V624" i="2"/>
  <c r="AJ86" i="2"/>
  <c r="AV590" i="2"/>
  <c r="AH512" i="2"/>
  <c r="T248" i="2"/>
  <c r="AZ574" i="2"/>
  <c r="AH452" i="2"/>
  <c r="AQ254" i="2"/>
  <c r="BB508" i="2"/>
  <c r="AX618" i="2"/>
  <c r="AA586" i="2"/>
  <c r="S632" i="2"/>
  <c r="S678" i="2"/>
  <c r="AC658" i="2"/>
  <c r="V599" i="2"/>
  <c r="Y598" i="2"/>
  <c r="AZ620" i="2"/>
  <c r="AC603" i="2"/>
  <c r="BD594" i="2"/>
  <c r="AE407" i="2"/>
  <c r="U94" i="2"/>
  <c r="AL509" i="2"/>
  <c r="AS304" i="2"/>
  <c r="AZ676" i="2"/>
  <c r="AP506" i="2"/>
  <c r="AG145" i="2"/>
  <c r="AC273" i="2"/>
  <c r="BC431" i="2"/>
  <c r="AX13" i="2"/>
  <c r="AP569" i="2"/>
  <c r="AT367" i="2"/>
  <c r="AS542" i="2"/>
  <c r="AL632" i="2"/>
  <c r="AR97" i="2"/>
  <c r="AN690" i="2"/>
  <c r="BB554" i="2"/>
  <c r="AH319" i="2"/>
  <c r="AJ400" i="2"/>
  <c r="BA370" i="2"/>
  <c r="W224" i="2"/>
  <c r="AS102" i="2"/>
  <c r="AA419" i="2"/>
  <c r="AD241" i="2"/>
  <c r="AW690" i="2"/>
  <c r="S625" i="2"/>
  <c r="AZ426" i="2"/>
  <c r="AV51" i="2"/>
  <c r="AO118" i="2"/>
  <c r="AR218" i="2"/>
  <c r="AY610" i="2"/>
  <c r="AA197" i="2"/>
  <c r="AH395" i="2"/>
  <c r="Z341" i="2"/>
  <c r="S193" i="2"/>
  <c r="AJ509" i="2"/>
  <c r="AV435" i="2"/>
  <c r="BA584" i="2"/>
  <c r="BB266" i="2"/>
  <c r="U331" i="2"/>
  <c r="AC7" i="2"/>
  <c r="AM646" i="2"/>
  <c r="AV75" i="2"/>
  <c r="BC238" i="2"/>
  <c r="AZ357" i="2"/>
  <c r="AO231" i="2"/>
  <c r="T493" i="2"/>
  <c r="AW492" i="2"/>
  <c r="V333" i="2"/>
  <c r="BC43" i="2"/>
  <c r="Z471" i="2"/>
  <c r="AE401" i="2"/>
  <c r="BB269" i="2"/>
  <c r="AC512" i="2"/>
  <c r="S369" i="2"/>
  <c r="AW315" i="2"/>
  <c r="AE135" i="2"/>
  <c r="AQ483" i="2"/>
  <c r="S414" i="2"/>
  <c r="AQ403" i="2"/>
  <c r="Z566" i="2"/>
  <c r="S284" i="2"/>
  <c r="AR248" i="2"/>
  <c r="AL579" i="2"/>
  <c r="AX538" i="2"/>
  <c r="BD650" i="2"/>
  <c r="AN517" i="2"/>
  <c r="AB98" i="2"/>
  <c r="AJ491" i="2"/>
  <c r="BC399" i="2"/>
  <c r="AJ284" i="2"/>
  <c r="AI473" i="2"/>
  <c r="AI415" i="2"/>
  <c r="AU488" i="2"/>
  <c r="AX584" i="2"/>
  <c r="U413" i="2"/>
  <c r="AY559" i="2"/>
  <c r="AQ411" i="2"/>
  <c r="AN677" i="2"/>
  <c r="AV303" i="2"/>
  <c r="X635" i="2"/>
  <c r="AA84" i="2"/>
  <c r="AZ326" i="2"/>
  <c r="AI389" i="2"/>
  <c r="AD153" i="2"/>
  <c r="AW278" i="2"/>
  <c r="AU431" i="2"/>
  <c r="AM112" i="2"/>
  <c r="BC120" i="2"/>
  <c r="AP128" i="2"/>
  <c r="AC423" i="2"/>
  <c r="BB11" i="2"/>
  <c r="AX144" i="2"/>
  <c r="AV516" i="2"/>
  <c r="AM585" i="2"/>
  <c r="AH147" i="2"/>
  <c r="W261" i="2"/>
  <c r="AK43" i="2"/>
  <c r="AL393" i="2"/>
  <c r="AZ28" i="2"/>
  <c r="AS87" i="2"/>
  <c r="AU23" i="2"/>
  <c r="X18" i="2"/>
  <c r="AM126" i="2"/>
  <c r="AR682" i="2"/>
  <c r="AM208" i="2"/>
  <c r="T351" i="2"/>
  <c r="AB378" i="2"/>
  <c r="AM450" i="2"/>
  <c r="Y175" i="2"/>
  <c r="AO125" i="2"/>
  <c r="AJ173" i="2"/>
  <c r="Z210" i="2"/>
  <c r="AD209" i="2"/>
  <c r="AS40" i="2"/>
  <c r="AE548" i="2"/>
  <c r="S147" i="2"/>
  <c r="AS127" i="2"/>
  <c r="AZ72" i="2"/>
  <c r="AH186" i="2"/>
  <c r="AP43" i="2"/>
  <c r="AX145" i="2"/>
  <c r="AX221" i="2"/>
  <c r="AY449" i="2"/>
  <c r="AY334" i="2"/>
  <c r="AJ328" i="2"/>
  <c r="BD460" i="2"/>
  <c r="BC168" i="2"/>
  <c r="AF104" i="2"/>
  <c r="AY268" i="2"/>
  <c r="AL365" i="2"/>
  <c r="AP66" i="2"/>
  <c r="W473" i="2"/>
  <c r="BA546" i="2"/>
  <c r="AD371" i="2"/>
  <c r="W264" i="2"/>
  <c r="AF317" i="2"/>
  <c r="AO72" i="2"/>
  <c r="AJ156" i="2"/>
  <c r="AP363" i="2"/>
  <c r="AS187" i="2"/>
  <c r="AT460" i="2"/>
  <c r="AO137" i="2"/>
  <c r="AT239" i="2"/>
  <c r="AN485" i="2"/>
  <c r="AJ468" i="2"/>
  <c r="AJ271" i="2"/>
  <c r="AU214" i="2"/>
  <c r="AS58" i="2"/>
  <c r="AQ490" i="2"/>
  <c r="AI394" i="2"/>
  <c r="AP442" i="2"/>
  <c r="AX81" i="2"/>
  <c r="AT170" i="2"/>
  <c r="U299" i="2"/>
  <c r="AR375" i="2"/>
  <c r="W623" i="2"/>
  <c r="Z67" i="2"/>
  <c r="AF258" i="2"/>
  <c r="AR282" i="2"/>
  <c r="AY81" i="2"/>
  <c r="AV105" i="2"/>
  <c r="AG415" i="2"/>
  <c r="AO147" i="2"/>
  <c r="AA200" i="2"/>
  <c r="X541" i="2"/>
  <c r="AB209" i="2"/>
  <c r="BB386" i="2"/>
  <c r="U431" i="2"/>
  <c r="AM431" i="2"/>
  <c r="AC335" i="2"/>
  <c r="AE365" i="2"/>
  <c r="AL533" i="2"/>
  <c r="AQ681" i="2"/>
  <c r="Y117" i="2"/>
  <c r="Y326" i="2"/>
  <c r="W158" i="2"/>
  <c r="AM263" i="2"/>
  <c r="BB383" i="2"/>
  <c r="BA283" i="2"/>
  <c r="AD52" i="2"/>
  <c r="AQ592" i="2"/>
  <c r="AK678" i="2"/>
  <c r="AU443" i="2"/>
  <c r="AI99" i="2"/>
  <c r="S260" i="2"/>
  <c r="Y95" i="2"/>
  <c r="AU359" i="2"/>
  <c r="AW70" i="2"/>
  <c r="AC246" i="2"/>
  <c r="AB374" i="2"/>
  <c r="BD185" i="2"/>
  <c r="AV207" i="2"/>
  <c r="AJ212" i="2"/>
  <c r="BA280" i="2"/>
  <c r="AF431" i="2"/>
  <c r="AW593" i="2"/>
  <c r="X97" i="2"/>
  <c r="S114" i="2"/>
  <c r="AA33" i="2"/>
  <c r="BB486" i="2"/>
  <c r="AC198" i="2"/>
  <c r="Y264" i="2"/>
  <c r="AY322" i="2"/>
  <c r="AT671" i="2"/>
  <c r="AU605" i="2"/>
  <c r="AX60" i="2"/>
  <c r="AC408" i="2"/>
  <c r="AA349" i="2"/>
  <c r="T238" i="2"/>
  <c r="BA580" i="2"/>
  <c r="BB256" i="2"/>
  <c r="AF447" i="2"/>
  <c r="AN350" i="2"/>
  <c r="AJ621" i="2"/>
  <c r="Z374" i="2"/>
  <c r="AB329" i="2"/>
  <c r="AS267" i="2"/>
  <c r="AP331" i="2"/>
  <c r="AB561" i="2"/>
  <c r="AV494" i="2"/>
  <c r="AY285" i="2"/>
  <c r="AO497" i="2"/>
  <c r="AA693" i="2"/>
  <c r="AH123" i="2"/>
  <c r="Y566" i="2"/>
  <c r="AF126" i="2"/>
  <c r="T279" i="2"/>
  <c r="U133" i="2"/>
  <c r="AQ51" i="2"/>
  <c r="AE589" i="2"/>
  <c r="AB226" i="2"/>
  <c r="AC319" i="2"/>
  <c r="BC321" i="2"/>
  <c r="AC530" i="2"/>
  <c r="AX108" i="2"/>
  <c r="AC441" i="2"/>
  <c r="Y390" i="2"/>
  <c r="AP260" i="2"/>
  <c r="AL648" i="2"/>
  <c r="AQ52" i="2"/>
  <c r="Z441" i="2"/>
  <c r="AV318" i="2"/>
  <c r="AQ112" i="2"/>
  <c r="AB506" i="2"/>
  <c r="S153" i="2"/>
  <c r="Z586" i="2"/>
  <c r="AH51" i="2"/>
  <c r="AW241" i="2"/>
  <c r="Y678" i="2"/>
  <c r="AX559" i="2"/>
  <c r="Y597" i="2"/>
  <c r="AU581" i="2"/>
  <c r="BD53" i="2"/>
  <c r="BA69" i="2"/>
  <c r="AA272" i="2"/>
  <c r="AV17" i="2"/>
  <c r="AS261" i="2"/>
  <c r="W565" i="2"/>
  <c r="AP563" i="2"/>
  <c r="Y601" i="2"/>
  <c r="BD386" i="2"/>
  <c r="AH342" i="2"/>
  <c r="AF668" i="2"/>
  <c r="AM185" i="2"/>
  <c r="AR212" i="2"/>
  <c r="AJ71" i="2"/>
  <c r="AD663" i="2"/>
  <c r="BD415" i="2"/>
  <c r="V400" i="2"/>
  <c r="AD203" i="2"/>
  <c r="BD43" i="2"/>
  <c r="Z122" i="2"/>
  <c r="BA106" i="2"/>
  <c r="AD300" i="2"/>
  <c r="AY622" i="2"/>
  <c r="BB130" i="2"/>
  <c r="T524" i="2"/>
  <c r="AB670" i="2"/>
  <c r="AA634" i="2"/>
  <c r="BD523" i="2"/>
  <c r="Y238" i="2"/>
  <c r="AL491" i="2"/>
  <c r="AF199" i="2"/>
  <c r="AK586" i="2"/>
  <c r="AI384" i="2"/>
  <c r="AY578" i="2"/>
  <c r="AW588" i="2"/>
  <c r="U241" i="2"/>
  <c r="AT62" i="2"/>
  <c r="AJ455" i="2"/>
  <c r="AU303" i="2"/>
  <c r="AJ285" i="2"/>
  <c r="AG118" i="2"/>
  <c r="Z127" i="2"/>
  <c r="T465" i="2"/>
  <c r="Z198" i="2"/>
  <c r="AU89" i="2"/>
  <c r="S662" i="2"/>
  <c r="BA556" i="2"/>
  <c r="AW159" i="2"/>
  <c r="AZ649" i="2"/>
  <c r="AG558" i="2"/>
  <c r="BA276" i="2"/>
  <c r="X102" i="2"/>
  <c r="AI208" i="2"/>
  <c r="AZ387" i="2"/>
  <c r="AV459" i="2"/>
  <c r="AT421" i="2"/>
  <c r="BB477" i="2"/>
  <c r="AI610" i="2"/>
  <c r="AW605" i="2"/>
  <c r="AN341" i="2"/>
  <c r="AA382" i="2"/>
  <c r="AU353" i="2"/>
  <c r="AL596" i="2"/>
  <c r="AW107" i="2"/>
  <c r="AS696" i="2"/>
  <c r="T83" i="2"/>
  <c r="S356" i="2"/>
  <c r="U341" i="2"/>
  <c r="AJ306" i="2"/>
  <c r="AV622" i="2"/>
  <c r="AG61" i="2"/>
  <c r="Y454" i="2"/>
  <c r="V566" i="2"/>
  <c r="T637" i="2"/>
  <c r="T441" i="2"/>
  <c r="AR356" i="2"/>
  <c r="BC597" i="2"/>
  <c r="AX285" i="2"/>
  <c r="AW289" i="2"/>
  <c r="AE10" i="2"/>
  <c r="AU350" i="2"/>
  <c r="BC119" i="2"/>
  <c r="Y277" i="2"/>
  <c r="Z115" i="2"/>
  <c r="BA300" i="2"/>
  <c r="AJ340" i="2"/>
  <c r="V211" i="2"/>
  <c r="Z201" i="2"/>
  <c r="V649" i="2"/>
  <c r="AO405" i="2"/>
  <c r="AB370" i="2"/>
  <c r="Y207" i="2"/>
  <c r="S510" i="2"/>
  <c r="AU199" i="2"/>
  <c r="AR288" i="2"/>
  <c r="AM165" i="2"/>
  <c r="AH426" i="2"/>
  <c r="AA129" i="2"/>
  <c r="U592" i="2"/>
  <c r="AW268" i="2"/>
  <c r="AJ263" i="2"/>
  <c r="S263" i="2"/>
  <c r="V590" i="2"/>
  <c r="AG461" i="2"/>
  <c r="AV366" i="2"/>
  <c r="AK494" i="2"/>
  <c r="AQ306" i="2"/>
  <c r="AW635" i="2"/>
  <c r="AH439" i="2"/>
  <c r="S197" i="2"/>
  <c r="V192" i="2"/>
  <c r="AC236" i="2"/>
  <c r="V116" i="2"/>
  <c r="AA668" i="2"/>
  <c r="AE409" i="2"/>
  <c r="AS353" i="2"/>
  <c r="AF436" i="2"/>
  <c r="Z439" i="2"/>
  <c r="AW162" i="2"/>
  <c r="AN433" i="2"/>
  <c r="AI257" i="2"/>
  <c r="AG352" i="2"/>
  <c r="AE345" i="2"/>
  <c r="AC565" i="2"/>
  <c r="AD676" i="2"/>
  <c r="BC266" i="2"/>
  <c r="AU313" i="2"/>
  <c r="X266" i="2"/>
  <c r="AG372" i="2"/>
  <c r="BA435" i="2"/>
  <c r="AS461" i="2"/>
  <c r="AL124" i="2"/>
  <c r="AU476" i="2"/>
  <c r="AY516" i="2"/>
  <c r="AX309" i="2"/>
  <c r="AR260" i="2"/>
  <c r="AS534" i="2"/>
  <c r="AQ60" i="2"/>
  <c r="AZ449" i="2"/>
  <c r="AJ119" i="2"/>
  <c r="Y666" i="2"/>
  <c r="AF506" i="2"/>
  <c r="AW416" i="2"/>
  <c r="T416" i="2"/>
  <c r="W182" i="2"/>
  <c r="AR408" i="2"/>
  <c r="Y286" i="2"/>
  <c r="AD312" i="2"/>
  <c r="AE430" i="2"/>
  <c r="AO401" i="2"/>
  <c r="AS607" i="2"/>
  <c r="BC614" i="2"/>
  <c r="AH543" i="2"/>
  <c r="AD698" i="2"/>
  <c r="AR210" i="2"/>
  <c r="U220" i="2"/>
  <c r="AR630" i="2"/>
  <c r="AH466" i="2"/>
  <c r="AN624" i="2"/>
  <c r="AO409" i="2"/>
  <c r="BD68" i="2"/>
  <c r="AO481" i="2"/>
  <c r="AK91" i="2"/>
  <c r="BB612" i="2"/>
  <c r="BB133" i="2"/>
  <c r="AW350" i="2"/>
  <c r="AH421" i="2"/>
  <c r="AF161" i="2"/>
  <c r="AR404" i="2"/>
  <c r="AE48" i="2"/>
  <c r="AP344" i="2"/>
  <c r="AB213" i="2"/>
  <c r="AS183" i="2"/>
  <c r="AP399" i="2"/>
  <c r="Y567" i="2"/>
  <c r="AL271" i="2"/>
  <c r="AE697" i="2"/>
  <c r="S191" i="2"/>
  <c r="Z664" i="2"/>
  <c r="AE468" i="2"/>
  <c r="Y298" i="2"/>
  <c r="AM316" i="2"/>
  <c r="AP50" i="2"/>
  <c r="BD505" i="2"/>
  <c r="BA293" i="2"/>
  <c r="AD313" i="2"/>
  <c r="AF82" i="2"/>
  <c r="BB642" i="2"/>
  <c r="AQ477" i="2"/>
  <c r="AL347" i="2"/>
  <c r="AU554" i="2"/>
  <c r="AN533" i="2"/>
  <c r="AT258" i="2"/>
  <c r="AR600" i="2"/>
  <c r="V583" i="2"/>
  <c r="AJ638" i="2"/>
  <c r="AD354" i="2"/>
  <c r="AF491" i="2"/>
  <c r="AC450" i="2"/>
  <c r="AZ360" i="2"/>
  <c r="AD560" i="2"/>
  <c r="U563" i="2"/>
  <c r="AZ486" i="2"/>
  <c r="BD506" i="2"/>
  <c r="AJ435" i="2"/>
  <c r="AU184" i="2"/>
  <c r="AF381" i="2"/>
  <c r="AK478" i="2"/>
  <c r="AW664" i="2"/>
  <c r="AA408" i="2"/>
  <c r="X148" i="2"/>
  <c r="AR584" i="2"/>
  <c r="AQ166" i="2"/>
  <c r="AK674" i="2"/>
  <c r="BB102" i="2"/>
  <c r="S151" i="2"/>
  <c r="U310" i="2"/>
  <c r="AQ114" i="2"/>
  <c r="AA420" i="2"/>
  <c r="AY670" i="2"/>
  <c r="AC614" i="2"/>
  <c r="Z223" i="2"/>
  <c r="AN188" i="2"/>
  <c r="AG535" i="2"/>
  <c r="AW505" i="2"/>
  <c r="BC526" i="2"/>
  <c r="AP136" i="2"/>
  <c r="AQ56" i="2"/>
  <c r="AG299" i="2"/>
  <c r="X171" i="2"/>
  <c r="AE259" i="2"/>
  <c r="AN183" i="2"/>
  <c r="AT80" i="2"/>
  <c r="Y123" i="2"/>
  <c r="W382" i="2"/>
  <c r="AY350" i="2"/>
  <c r="AX384" i="2"/>
  <c r="AS362" i="2"/>
  <c r="AP190" i="2"/>
  <c r="AX483" i="2"/>
  <c r="AT53" i="2"/>
  <c r="AM365" i="2"/>
  <c r="AB482" i="2"/>
  <c r="AH184" i="2"/>
  <c r="AI22" i="2"/>
  <c r="AU155" i="2"/>
  <c r="AM25" i="2"/>
  <c r="AQ145" i="2"/>
  <c r="AI513" i="2"/>
  <c r="AO278" i="2"/>
  <c r="AH59" i="2"/>
  <c r="AB129" i="2"/>
  <c r="AZ192" i="2"/>
  <c r="AZ255" i="2"/>
  <c r="BA143" i="2"/>
  <c r="AF311" i="2"/>
  <c r="AD351" i="2"/>
  <c r="AF320" i="2"/>
  <c r="AJ188" i="2"/>
  <c r="BC190" i="2"/>
  <c r="BD219" i="2"/>
  <c r="AN111" i="2"/>
  <c r="Y75" i="2"/>
  <c r="W257" i="2"/>
  <c r="BB301" i="2"/>
  <c r="AW320" i="2"/>
  <c r="BD600" i="2"/>
  <c r="AI200" i="2"/>
  <c r="AW373" i="2"/>
  <c r="AT216" i="2"/>
  <c r="AS274" i="2"/>
  <c r="AY361" i="2"/>
  <c r="AN674" i="2"/>
  <c r="AY184" i="2"/>
  <c r="AQ639" i="2"/>
  <c r="AX249" i="2"/>
  <c r="AQ19" i="2"/>
  <c r="AK82" i="2"/>
  <c r="Y55" i="2"/>
  <c r="AW136" i="2"/>
  <c r="S152" i="2"/>
  <c r="AW78" i="2"/>
  <c r="AB679" i="2"/>
  <c r="AF361" i="2"/>
  <c r="AF87" i="2"/>
  <c r="AA696" i="2"/>
  <c r="V234" i="2"/>
  <c r="AN51" i="2"/>
  <c r="AN684" i="2"/>
  <c r="AY674" i="2"/>
  <c r="BB83" i="2"/>
  <c r="T387" i="2"/>
  <c r="AK71" i="2"/>
  <c r="AM354" i="2"/>
  <c r="BC552" i="2"/>
  <c r="Z45" i="2"/>
  <c r="AE221" i="2"/>
  <c r="AE277" i="2"/>
  <c r="AF386" i="2"/>
  <c r="AR124" i="2"/>
  <c r="AW436" i="2"/>
  <c r="AU346" i="2"/>
  <c r="AF616" i="2"/>
  <c r="AT259" i="2"/>
  <c r="BB17" i="2"/>
  <c r="AO49" i="2"/>
  <c r="AF440" i="2"/>
  <c r="AF241" i="2"/>
  <c r="AP249" i="2"/>
  <c r="Y124" i="2"/>
  <c r="BC519" i="2"/>
  <c r="AU18" i="2"/>
  <c r="AI569" i="2"/>
  <c r="AV497" i="2"/>
  <c r="BB355" i="2"/>
  <c r="AI646" i="2"/>
  <c r="AE344" i="2"/>
  <c r="U532" i="2"/>
  <c r="AU232" i="2"/>
  <c r="AU637" i="2"/>
  <c r="AB535" i="2"/>
  <c r="Y433" i="2"/>
  <c r="AS415" i="2"/>
  <c r="AV33" i="2"/>
  <c r="AD675" i="2"/>
  <c r="BD412" i="2"/>
  <c r="AN602" i="2"/>
  <c r="T576" i="2"/>
  <c r="Y369" i="2"/>
  <c r="Y411" i="2"/>
  <c r="AI411" i="2"/>
  <c r="AX156" i="2"/>
  <c r="AM309" i="2"/>
  <c r="AT277" i="2"/>
  <c r="AZ373" i="2"/>
  <c r="AJ297" i="2"/>
  <c r="Z347" i="2"/>
  <c r="AR344" i="2"/>
  <c r="BC604" i="2"/>
  <c r="X403" i="2"/>
  <c r="S537" i="2"/>
  <c r="AA156" i="2"/>
  <c r="T612" i="2"/>
  <c r="AQ355" i="2"/>
  <c r="AX310" i="2"/>
  <c r="BC661" i="2"/>
  <c r="AH181" i="2"/>
  <c r="AX343" i="2"/>
  <c r="S154" i="2"/>
  <c r="U381" i="2"/>
  <c r="AT321" i="2"/>
  <c r="T280" i="2"/>
  <c r="AQ71" i="2"/>
  <c r="BC37" i="2"/>
  <c r="AY62" i="2"/>
  <c r="AU588" i="2"/>
  <c r="BB39" i="2"/>
  <c r="AZ490" i="2"/>
  <c r="AV649" i="2"/>
  <c r="BB206" i="2"/>
  <c r="AH398" i="2"/>
  <c r="AP83" i="2"/>
  <c r="BD117" i="2"/>
  <c r="AQ341" i="2"/>
  <c r="BA253" i="2"/>
  <c r="AH194" i="2"/>
  <c r="AI441" i="2"/>
  <c r="BC105" i="2"/>
  <c r="AM338" i="2"/>
  <c r="AG476" i="2"/>
  <c r="AN377" i="2"/>
  <c r="AT186" i="2"/>
  <c r="AA386" i="2"/>
  <c r="W597" i="2"/>
  <c r="AH240" i="2"/>
  <c r="AP402" i="2"/>
  <c r="BC543" i="2"/>
  <c r="BA638" i="2"/>
  <c r="AC405" i="2"/>
  <c r="AU104" i="2"/>
  <c r="Z686" i="2"/>
  <c r="AU174" i="2"/>
  <c r="AR307" i="2"/>
  <c r="AS473" i="2"/>
  <c r="AK413" i="2"/>
  <c r="AD317" i="2"/>
  <c r="AX179" i="2"/>
  <c r="AS32" i="2"/>
  <c r="AV130" i="2"/>
  <c r="AL165" i="2"/>
  <c r="AK150" i="2"/>
  <c r="AV208" i="2"/>
  <c r="AJ276" i="2"/>
  <c r="X474" i="2"/>
  <c r="Y188" i="2"/>
  <c r="Z506" i="2"/>
  <c r="AE394" i="2"/>
  <c r="AO514" i="2"/>
  <c r="W71" i="2"/>
  <c r="BA471" i="2"/>
  <c r="BD616" i="2"/>
  <c r="AL424" i="2"/>
  <c r="AM417" i="2"/>
  <c r="BA480" i="2"/>
  <c r="AJ281" i="2"/>
  <c r="AT286" i="2"/>
  <c r="BB297" i="2"/>
  <c r="W227" i="2"/>
  <c r="AV405" i="2"/>
  <c r="AU190" i="2"/>
  <c r="AA572" i="2"/>
  <c r="AO511" i="2"/>
  <c r="AL235" i="2"/>
  <c r="AH384" i="2"/>
  <c r="AK510" i="2"/>
  <c r="AT136" i="2"/>
  <c r="Y182" i="2"/>
  <c r="AK266" i="2"/>
  <c r="AH127" i="2"/>
  <c r="AP352" i="2"/>
  <c r="AY529" i="2"/>
  <c r="BC214" i="2"/>
  <c r="V16" i="2"/>
  <c r="V497" i="2"/>
  <c r="W296" i="2"/>
  <c r="AC135" i="2"/>
  <c r="AF503" i="2"/>
  <c r="AL583" i="2"/>
  <c r="AZ265" i="2"/>
  <c r="AK410" i="2"/>
  <c r="AR466" i="2"/>
  <c r="AS658" i="2"/>
  <c r="BC300" i="2"/>
  <c r="AS502" i="2"/>
  <c r="Z141" i="2"/>
  <c r="AY199" i="2"/>
  <c r="U667" i="2"/>
  <c r="AK673" i="2"/>
  <c r="AE332" i="2"/>
  <c r="BC7" i="2"/>
  <c r="Z557" i="2"/>
  <c r="U349" i="2"/>
  <c r="AO680" i="2"/>
  <c r="AA598" i="2"/>
  <c r="Y587" i="2"/>
  <c r="AE397" i="2"/>
  <c r="Z669" i="2"/>
  <c r="AX272" i="2"/>
  <c r="BA14" i="2"/>
  <c r="AV222" i="2"/>
  <c r="Z639" i="2"/>
  <c r="AM568" i="2"/>
  <c r="AM372" i="2"/>
  <c r="AC222" i="2"/>
  <c r="AG601" i="2"/>
  <c r="AX239" i="2"/>
  <c r="AQ14" i="2"/>
  <c r="AH201" i="2"/>
  <c r="AC227" i="2"/>
  <c r="AY345" i="2"/>
  <c r="AJ635" i="2"/>
  <c r="AZ372" i="2"/>
  <c r="AK309" i="2"/>
  <c r="AZ199" i="2"/>
  <c r="AS433" i="2"/>
  <c r="AJ159" i="2"/>
  <c r="W286" i="2"/>
  <c r="AK147" i="2"/>
  <c r="X20" i="2"/>
  <c r="AO179" i="2"/>
  <c r="AE351" i="2"/>
  <c r="AE336" i="2"/>
  <c r="AY552" i="2"/>
  <c r="AK83" i="2"/>
  <c r="BD677" i="2"/>
  <c r="BA38" i="2"/>
  <c r="U78" i="2"/>
  <c r="AZ31" i="2"/>
  <c r="BB343" i="2"/>
  <c r="T544" i="2"/>
  <c r="BC294" i="2"/>
  <c r="AA122" i="2"/>
  <c r="BB340" i="2"/>
  <c r="AR698" i="2"/>
  <c r="AU167" i="2"/>
  <c r="BD122" i="2"/>
  <c r="V219" i="2"/>
  <c r="S413" i="2"/>
  <c r="AW628" i="2"/>
  <c r="AE182" i="2"/>
  <c r="AU292" i="2"/>
  <c r="AB171" i="2"/>
  <c r="AL64" i="2"/>
  <c r="BD158" i="2"/>
  <c r="AT192" i="2"/>
  <c r="AG506" i="2"/>
  <c r="AM198" i="2"/>
  <c r="AM505" i="2"/>
  <c r="Z230" i="2"/>
  <c r="AR88" i="2"/>
  <c r="AC477" i="2"/>
  <c r="AU368" i="2"/>
  <c r="Y24" i="2"/>
  <c r="BA643" i="2"/>
  <c r="AP200" i="2"/>
  <c r="AQ146" i="2"/>
  <c r="AS365" i="2"/>
  <c r="AL677" i="2"/>
  <c r="AW346" i="2"/>
  <c r="AK20" i="2"/>
  <c r="AJ160" i="2"/>
  <c r="AM267" i="2"/>
  <c r="AD17" i="2"/>
  <c r="X321" i="2"/>
  <c r="AR85" i="2"/>
  <c r="AH618" i="2"/>
  <c r="AG37" i="2"/>
  <c r="AY488" i="2"/>
  <c r="AI151" i="2"/>
  <c r="W474" i="2"/>
  <c r="AG342" i="2"/>
  <c r="AN234" i="2"/>
  <c r="AS369" i="2"/>
  <c r="AY96" i="2"/>
  <c r="AF354" i="2"/>
  <c r="AK471" i="2"/>
  <c r="AF55" i="2"/>
  <c r="BD416" i="2"/>
  <c r="Y698" i="2"/>
  <c r="AB224" i="2"/>
  <c r="Y328" i="2"/>
  <c r="W590" i="2"/>
  <c r="AF86" i="2"/>
  <c r="Y226" i="2"/>
  <c r="AS615" i="2"/>
  <c r="BD417" i="2"/>
  <c r="AW144" i="2"/>
  <c r="AI109" i="2"/>
  <c r="T554" i="2"/>
  <c r="Y349" i="2"/>
  <c r="AV98" i="2"/>
  <c r="AI555" i="2"/>
  <c r="AI191" i="2"/>
  <c r="Z598" i="2"/>
  <c r="BC682" i="2"/>
  <c r="AM92" i="2"/>
  <c r="AB90" i="2"/>
  <c r="X590" i="2"/>
  <c r="AU577" i="2"/>
  <c r="AT229" i="2"/>
  <c r="AD381" i="2"/>
  <c r="AD388" i="2"/>
  <c r="AI663" i="2"/>
  <c r="Y692" i="2"/>
  <c r="AP381" i="2"/>
  <c r="AJ41" i="2"/>
  <c r="X172" i="2"/>
  <c r="AK106" i="2"/>
  <c r="Z252" i="2"/>
  <c r="T681" i="2"/>
  <c r="AW130" i="2"/>
  <c r="BB293" i="2"/>
  <c r="BA12" i="2"/>
  <c r="AM668" i="2"/>
  <c r="AO239" i="2"/>
  <c r="AG151" i="2"/>
  <c r="AY39" i="2"/>
  <c r="AF280" i="2"/>
  <c r="AI519" i="2"/>
  <c r="BC316" i="2"/>
  <c r="AM692" i="2"/>
  <c r="AX500" i="2"/>
  <c r="AL118" i="2"/>
  <c r="AR509" i="2"/>
  <c r="BC484" i="2"/>
  <c r="X397" i="2"/>
  <c r="AC253" i="2"/>
  <c r="BB579" i="2"/>
  <c r="AJ447" i="2"/>
  <c r="AN672" i="2"/>
  <c r="BC169" i="2"/>
  <c r="AP42" i="2"/>
  <c r="AK163" i="2"/>
  <c r="AD299" i="2"/>
  <c r="Z283" i="2"/>
  <c r="AZ469" i="2"/>
  <c r="AD352" i="2"/>
  <c r="W248" i="2"/>
  <c r="AW340" i="2"/>
  <c r="AB23" i="2"/>
  <c r="AC419" i="2"/>
  <c r="AQ357" i="2"/>
  <c r="AW153" i="2"/>
  <c r="BA72" i="2"/>
  <c r="AG16" i="2"/>
  <c r="AE107" i="2"/>
  <c r="AU248" i="2"/>
  <c r="U193" i="2"/>
  <c r="AG179" i="2"/>
  <c r="AT236" i="2"/>
  <c r="BA18" i="2"/>
  <c r="AK615" i="2"/>
  <c r="AC248" i="2"/>
  <c r="AP85" i="2"/>
  <c r="AC155" i="2"/>
  <c r="AZ505" i="2"/>
  <c r="BC225" i="2"/>
  <c r="AD191" i="2"/>
  <c r="AU19" i="2"/>
  <c r="AC440" i="2"/>
  <c r="AK142" i="2"/>
  <c r="AG574" i="2"/>
  <c r="Z384" i="2"/>
  <c r="AG201" i="2"/>
  <c r="AL169" i="2"/>
  <c r="Y501" i="2"/>
  <c r="AG603" i="2"/>
  <c r="X88" i="2"/>
  <c r="AU316" i="2"/>
  <c r="AZ671" i="2"/>
  <c r="Z171" i="2"/>
  <c r="Y232" i="2"/>
  <c r="AU494" i="2"/>
  <c r="AN593" i="2"/>
  <c r="AU321" i="2"/>
  <c r="Y261" i="2"/>
  <c r="AH347" i="2"/>
  <c r="AD479" i="2"/>
  <c r="AR168" i="2"/>
  <c r="AN490" i="2"/>
  <c r="Y355" i="2"/>
  <c r="T592" i="2"/>
  <c r="AY688" i="2"/>
  <c r="AL163" i="2"/>
  <c r="AI161" i="2"/>
  <c r="BB374" i="2"/>
  <c r="U450" i="2"/>
  <c r="AN290" i="2"/>
  <c r="BA100" i="2"/>
  <c r="AK612" i="2"/>
  <c r="T368" i="2"/>
  <c r="X58" i="2"/>
  <c r="AY551" i="2"/>
  <c r="BB105" i="2"/>
  <c r="Y189" i="2"/>
  <c r="BB65" i="2"/>
  <c r="AP638" i="2"/>
  <c r="Y541" i="2"/>
  <c r="U113" i="2"/>
  <c r="BD225" i="2"/>
  <c r="AE612" i="2"/>
  <c r="U44" i="2"/>
  <c r="T686" i="2"/>
  <c r="AK19" i="2"/>
  <c r="Z440" i="2"/>
  <c r="V682" i="2"/>
  <c r="AG671" i="2"/>
  <c r="AM600" i="2"/>
  <c r="AQ295" i="2"/>
  <c r="BC491" i="2"/>
  <c r="AO109" i="2"/>
  <c r="AB505" i="2"/>
  <c r="AR183" i="2"/>
  <c r="AX339" i="2"/>
  <c r="Y223" i="2"/>
  <c r="Z560" i="2"/>
  <c r="AF341" i="2"/>
  <c r="AO201" i="2"/>
  <c r="BA524" i="2"/>
  <c r="AY292" i="2"/>
  <c r="AN424" i="2"/>
  <c r="AD434" i="2"/>
  <c r="U534" i="2"/>
  <c r="BB244" i="2"/>
  <c r="AI345" i="2"/>
  <c r="AT52" i="2"/>
  <c r="AN309" i="2"/>
  <c r="W356" i="2"/>
  <c r="U120" i="2"/>
  <c r="T76" i="2"/>
  <c r="W355" i="2"/>
  <c r="AF203" i="2"/>
  <c r="X197" i="2"/>
  <c r="AI277" i="2"/>
  <c r="AC235" i="2"/>
  <c r="AN45" i="2"/>
  <c r="AE358" i="2"/>
  <c r="BB692" i="2"/>
  <c r="AV490" i="2"/>
  <c r="AK361" i="2"/>
  <c r="AK560" i="2"/>
  <c r="AB257" i="2"/>
  <c r="AB420" i="2"/>
  <c r="BC453" i="2"/>
  <c r="AN514" i="2"/>
  <c r="AT498" i="2"/>
  <c r="AW596" i="2"/>
  <c r="Z482" i="2"/>
  <c r="AW218" i="2"/>
  <c r="AN13" i="2"/>
  <c r="AS207" i="2"/>
  <c r="Z216" i="2"/>
  <c r="AM199" i="2"/>
  <c r="AE176" i="2"/>
  <c r="W531" i="2"/>
  <c r="X439" i="2"/>
  <c r="AJ690" i="2"/>
  <c r="AK261" i="2"/>
  <c r="AP407" i="2"/>
  <c r="AL643" i="2"/>
  <c r="AO74" i="2"/>
  <c r="AB592" i="2"/>
  <c r="BA317" i="2"/>
  <c r="BD215" i="2"/>
  <c r="AX478" i="2"/>
  <c r="AF521" i="2"/>
  <c r="AP198" i="2"/>
  <c r="AQ285" i="2"/>
  <c r="AY238" i="2"/>
  <c r="AV684" i="2"/>
  <c r="AN675" i="2"/>
  <c r="AU297" i="2"/>
  <c r="U430" i="2"/>
  <c r="AW235" i="2"/>
  <c r="U49" i="2"/>
  <c r="AR360" i="2"/>
  <c r="AB132" i="2"/>
  <c r="AN428" i="2"/>
  <c r="AW564" i="2"/>
  <c r="AK665" i="2"/>
  <c r="AM91" i="2"/>
  <c r="Y371" i="2"/>
  <c r="AW244" i="2"/>
  <c r="BD581" i="2"/>
  <c r="AE262" i="2"/>
  <c r="BC435" i="2"/>
  <c r="AV526" i="2"/>
  <c r="AJ498" i="2"/>
  <c r="U320" i="2"/>
  <c r="AX645" i="2"/>
  <c r="AB281" i="2"/>
  <c r="AO463" i="2"/>
  <c r="AD442" i="2"/>
  <c r="X283" i="2"/>
  <c r="AB668" i="2"/>
  <c r="AR657" i="2"/>
  <c r="AK158" i="2"/>
  <c r="AY196" i="2"/>
  <c r="U303" i="2"/>
  <c r="AS679" i="2"/>
  <c r="AK663" i="2"/>
  <c r="T390" i="2"/>
  <c r="AJ560" i="2"/>
  <c r="AQ675" i="2"/>
  <c r="AL584" i="2"/>
  <c r="T46" i="2"/>
  <c r="U556" i="2"/>
  <c r="Z393" i="2"/>
  <c r="AQ76" i="2"/>
  <c r="AB231" i="2"/>
  <c r="AX148" i="2"/>
  <c r="AX585" i="2"/>
  <c r="T326" i="2"/>
  <c r="AL304" i="2"/>
  <c r="AN661" i="2"/>
  <c r="Z360" i="2"/>
  <c r="AH631" i="2"/>
  <c r="U34" i="2"/>
  <c r="AQ98" i="2"/>
  <c r="AZ553" i="2"/>
  <c r="AH91" i="2"/>
  <c r="W617" i="2"/>
  <c r="AR686" i="2"/>
  <c r="AL571" i="2"/>
  <c r="Z362" i="2"/>
  <c r="AB542" i="2"/>
  <c r="AO610" i="2"/>
  <c r="W378" i="2"/>
  <c r="X545" i="2"/>
  <c r="AQ569" i="2"/>
  <c r="AD366" i="2"/>
  <c r="AA358" i="2"/>
  <c r="AR279" i="2"/>
  <c r="AA539" i="2"/>
  <c r="Y519" i="2"/>
  <c r="AA124" i="2"/>
  <c r="AS395" i="2"/>
  <c r="AQ81" i="2"/>
  <c r="AU261" i="2"/>
  <c r="V389" i="2"/>
  <c r="AX644" i="2"/>
  <c r="AT313" i="2"/>
  <c r="AQ447" i="2"/>
  <c r="T330" i="2"/>
  <c r="AV233" i="2"/>
  <c r="AJ552" i="2"/>
  <c r="AY371" i="2"/>
  <c r="AM301" i="2"/>
  <c r="AV532" i="2"/>
  <c r="AR606" i="2"/>
  <c r="AE97" i="2"/>
  <c r="BB667" i="2"/>
  <c r="AN258" i="2"/>
  <c r="AO553" i="2"/>
  <c r="BC622" i="2"/>
  <c r="AJ65" i="2"/>
  <c r="T149" i="2"/>
  <c r="BC307" i="2"/>
  <c r="AZ517" i="2"/>
  <c r="AT657" i="2"/>
  <c r="AT554" i="2"/>
  <c r="S70" i="2"/>
  <c r="AG47" i="2"/>
  <c r="W677" i="2"/>
  <c r="AK681" i="2"/>
  <c r="AN342" i="2"/>
  <c r="T400" i="2"/>
  <c r="AI681" i="2"/>
  <c r="AC305" i="2"/>
  <c r="S552" i="2"/>
  <c r="AU500" i="2"/>
  <c r="AN181" i="2"/>
  <c r="AD683" i="2"/>
  <c r="AZ681" i="2"/>
  <c r="AO322" i="2"/>
  <c r="AJ666" i="2"/>
  <c r="BD345" i="2"/>
  <c r="AB393" i="2"/>
  <c r="U512" i="2"/>
  <c r="AU590" i="2"/>
  <c r="AS587" i="2"/>
  <c r="AI101" i="2"/>
  <c r="BC589" i="2"/>
  <c r="AN114" i="2"/>
  <c r="AI428" i="2"/>
  <c r="AC396" i="2"/>
  <c r="W164" i="2"/>
  <c r="AD315" i="2"/>
  <c r="AL89" i="2"/>
  <c r="AJ16" i="2"/>
  <c r="AB16" i="2"/>
  <c r="AG53" i="2"/>
  <c r="AZ69" i="2"/>
  <c r="AL277" i="2"/>
  <c r="AQ209" i="2"/>
  <c r="BA150" i="2"/>
  <c r="AF412" i="2"/>
  <c r="AM368" i="2"/>
  <c r="AZ102" i="2"/>
  <c r="Y157" i="2"/>
  <c r="AZ305" i="2"/>
  <c r="AL204" i="2"/>
  <c r="AT155" i="2"/>
  <c r="BB20" i="2"/>
  <c r="AD607" i="2"/>
  <c r="X337" i="2"/>
  <c r="AP199" i="2"/>
  <c r="AE118" i="2"/>
  <c r="AB13" i="2"/>
  <c r="AZ78" i="2"/>
  <c r="Z42" i="2"/>
  <c r="Z168" i="2"/>
  <c r="AJ115" i="2"/>
  <c r="AM371" i="2"/>
  <c r="AM19" i="2"/>
  <c r="U507" i="2"/>
  <c r="AW185" i="2"/>
  <c r="AM631" i="2"/>
  <c r="V289" i="2"/>
  <c r="AJ95" i="2"/>
  <c r="AK366" i="2"/>
  <c r="T301" i="2"/>
  <c r="AB273" i="2"/>
  <c r="Z232" i="2"/>
  <c r="AU613" i="2"/>
  <c r="AG138" i="2"/>
  <c r="BA507" i="2"/>
  <c r="AR164" i="2"/>
  <c r="Y635" i="2"/>
  <c r="AI219" i="2"/>
  <c r="AB239" i="2"/>
  <c r="BA273" i="2"/>
  <c r="AP585" i="2"/>
  <c r="AX556" i="2"/>
  <c r="AG242" i="2"/>
  <c r="AY44" i="2"/>
  <c r="AD283" i="2"/>
  <c r="BA670" i="2"/>
  <c r="AP625" i="2"/>
  <c r="T404" i="2"/>
  <c r="AK41" i="2"/>
  <c r="AN16" i="2"/>
  <c r="AH107" i="2"/>
  <c r="X339" i="2"/>
  <c r="AY245" i="2"/>
  <c r="Z411" i="2"/>
  <c r="AP498" i="2"/>
  <c r="AJ157" i="2"/>
  <c r="AL462" i="2"/>
  <c r="AQ28" i="2"/>
  <c r="AX319" i="2"/>
  <c r="T641" i="2"/>
  <c r="AV561" i="2"/>
  <c r="AQ298" i="2"/>
  <c r="AD147" i="2"/>
  <c r="AU8" i="2"/>
  <c r="AB417" i="2"/>
  <c r="AG275" i="2"/>
  <c r="V76" i="2"/>
  <c r="AU384" i="2"/>
  <c r="AD260" i="2"/>
  <c r="AG442" i="2"/>
  <c r="Z679" i="2"/>
  <c r="AK539" i="2"/>
  <c r="AU569" i="2"/>
  <c r="AB638" i="2"/>
  <c r="AU47" i="2"/>
  <c r="AI690" i="2"/>
  <c r="AA487" i="2"/>
  <c r="AE389" i="2"/>
  <c r="AP88" i="2"/>
  <c r="V65" i="2"/>
  <c r="AP534" i="2"/>
  <c r="S663" i="2"/>
  <c r="AT673" i="2"/>
  <c r="AZ534" i="2"/>
  <c r="AZ354" i="2"/>
  <c r="U352" i="2"/>
  <c r="V434" i="2"/>
  <c r="AC380" i="2"/>
  <c r="AD280" i="2"/>
  <c r="AQ391" i="2"/>
  <c r="BC594" i="2"/>
  <c r="BA448" i="2"/>
  <c r="AX396" i="2"/>
  <c r="AY521" i="2"/>
  <c r="AO560" i="2"/>
  <c r="S381" i="2"/>
  <c r="AH285" i="2"/>
  <c r="AL167" i="2"/>
  <c r="BC48" i="2"/>
  <c r="AE392" i="2"/>
  <c r="AW308" i="2"/>
  <c r="BB26" i="2"/>
  <c r="AX590" i="2"/>
  <c r="AI175" i="2"/>
  <c r="AE585" i="2"/>
  <c r="AG203" i="2"/>
  <c r="AJ206" i="2"/>
  <c r="BC89" i="2"/>
  <c r="S300" i="2"/>
  <c r="T692" i="2"/>
  <c r="BA250" i="2"/>
  <c r="AX453" i="2"/>
  <c r="AO348" i="2"/>
  <c r="AN478" i="2"/>
  <c r="AK409" i="2"/>
  <c r="AV353" i="2"/>
  <c r="AX395" i="2"/>
  <c r="AV550" i="2"/>
  <c r="AD445" i="2"/>
  <c r="AA448" i="2"/>
  <c r="AJ137" i="2"/>
  <c r="AL215" i="2"/>
  <c r="AJ516" i="2"/>
  <c r="AP177" i="2"/>
  <c r="AP281" i="2"/>
  <c r="Y670" i="2"/>
  <c r="BD393" i="2"/>
  <c r="AC428" i="2"/>
  <c r="AL113" i="2"/>
  <c r="AT622" i="2"/>
  <c r="AK312" i="2"/>
  <c r="U396" i="2"/>
  <c r="V565" i="2"/>
  <c r="AH550" i="2"/>
  <c r="AX561" i="2"/>
  <c r="AV510" i="2"/>
  <c r="W665" i="2"/>
  <c r="X296" i="2"/>
  <c r="S425" i="2"/>
  <c r="U434" i="2"/>
  <c r="AX417" i="2"/>
  <c r="AH310" i="2"/>
  <c r="Z342" i="2"/>
  <c r="W498" i="2"/>
  <c r="AD503" i="2"/>
  <c r="AJ141" i="2"/>
  <c r="AT536" i="2"/>
  <c r="AG561" i="2"/>
  <c r="V405" i="2"/>
  <c r="AF229" i="2"/>
  <c r="AD428" i="2"/>
  <c r="AG632" i="2"/>
  <c r="Y252" i="2"/>
  <c r="AG140" i="2"/>
  <c r="BD534" i="2"/>
  <c r="BA201" i="2"/>
  <c r="U466" i="2"/>
  <c r="AS459" i="2"/>
  <c r="AB695" i="2"/>
  <c r="AF449" i="2"/>
  <c r="AO577" i="2"/>
  <c r="AB365" i="2"/>
  <c r="AV462" i="2"/>
  <c r="Z447" i="2"/>
  <c r="AN564" i="2"/>
  <c r="AX317" i="2"/>
  <c r="AO328" i="2"/>
  <c r="T597" i="2"/>
  <c r="AM605" i="2"/>
  <c r="AO241" i="2"/>
  <c r="T145" i="2"/>
  <c r="X592" i="2"/>
  <c r="AN53" i="2"/>
  <c r="AI192" i="2"/>
  <c r="AY116" i="2"/>
  <c r="W459" i="2"/>
  <c r="AE67" i="2"/>
  <c r="AZ268" i="2"/>
  <c r="BD37" i="2"/>
  <c r="AM89" i="2"/>
  <c r="AO133" i="2"/>
  <c r="Z237" i="2"/>
  <c r="BA381" i="2"/>
  <c r="W249" i="2"/>
  <c r="AT109" i="2"/>
  <c r="AC274" i="2"/>
  <c r="BD160" i="2"/>
  <c r="AG544" i="2"/>
  <c r="AA260" i="2"/>
  <c r="AN56" i="2"/>
  <c r="BB18" i="2"/>
  <c r="BC511" i="2"/>
  <c r="AQ78" i="2"/>
  <c r="BB331" i="2"/>
  <c r="AB64" i="2"/>
  <c r="V604" i="2"/>
  <c r="AK380" i="2"/>
  <c r="AW48" i="2"/>
  <c r="AL42" i="2"/>
  <c r="AN97" i="2"/>
  <c r="AM521" i="2"/>
  <c r="AX204" i="2"/>
  <c r="Y409" i="2"/>
  <c r="AE531" i="2"/>
  <c r="BC415" i="2"/>
  <c r="AW557" i="2"/>
  <c r="AE695" i="2"/>
  <c r="BD26" i="2"/>
  <c r="AP8" i="2"/>
  <c r="AP485" i="2"/>
  <c r="AT626" i="2"/>
  <c r="AG681" i="2"/>
  <c r="AT373" i="2"/>
  <c r="V572" i="2"/>
  <c r="AU382" i="2"/>
  <c r="AL592" i="2"/>
  <c r="AT360" i="2"/>
  <c r="AI267" i="2"/>
  <c r="Z306" i="2"/>
  <c r="AP90" i="2"/>
  <c r="W169" i="2"/>
  <c r="AZ405" i="2"/>
  <c r="BA294" i="2"/>
  <c r="AM471" i="2"/>
  <c r="AS275" i="2"/>
  <c r="AH612" i="2"/>
  <c r="AR190" i="2"/>
  <c r="AK431" i="2"/>
  <c r="AL112" i="2"/>
  <c r="Y166" i="2"/>
  <c r="BB175" i="2"/>
  <c r="AG228" i="2"/>
  <c r="AZ279" i="2"/>
  <c r="U695" i="2"/>
  <c r="AK575" i="2"/>
  <c r="AK222" i="2"/>
  <c r="AW186" i="2"/>
  <c r="AW518" i="2"/>
  <c r="AE363" i="2"/>
  <c r="U257" i="2"/>
  <c r="AP312" i="2"/>
  <c r="AQ386" i="2"/>
  <c r="AW657" i="2"/>
  <c r="AI528" i="2"/>
  <c r="AS148" i="2"/>
  <c r="AZ56" i="2"/>
  <c r="V272" i="2"/>
  <c r="AE286" i="2"/>
  <c r="X478" i="2"/>
  <c r="AX251" i="2"/>
  <c r="BA286" i="2"/>
  <c r="AO500" i="2"/>
  <c r="AQ368" i="2"/>
  <c r="AZ58" i="2"/>
  <c r="AW285" i="2"/>
  <c r="AF193" i="2"/>
  <c r="AB381" i="2"/>
  <c r="BB479" i="2"/>
  <c r="AU231" i="2"/>
  <c r="AN238" i="2"/>
  <c r="X24" i="2"/>
  <c r="AY562" i="2"/>
  <c r="BD480" i="2"/>
  <c r="AC128" i="2"/>
  <c r="AN461" i="2"/>
  <c r="V263" i="2"/>
  <c r="Z53" i="2"/>
  <c r="AQ440" i="2"/>
  <c r="AX433" i="2"/>
  <c r="BC662" i="2"/>
  <c r="AC84" i="2"/>
  <c r="BB74" i="2"/>
  <c r="AT146" i="2"/>
  <c r="AJ418" i="2"/>
  <c r="AH497" i="2"/>
  <c r="AW465" i="2"/>
  <c r="Y465" i="2"/>
  <c r="AQ684" i="2"/>
  <c r="AA116" i="2"/>
  <c r="Z250" i="2"/>
  <c r="AG58" i="2"/>
  <c r="AD272" i="2"/>
  <c r="AL617" i="2"/>
  <c r="BC550" i="2"/>
  <c r="Z57" i="2"/>
  <c r="V227" i="2"/>
  <c r="Z121" i="2"/>
  <c r="AJ99" i="2"/>
  <c r="AJ371" i="2"/>
  <c r="AB83" i="2"/>
  <c r="AO439" i="2"/>
  <c r="AV123" i="2"/>
  <c r="Y677" i="2"/>
  <c r="AE184" i="2"/>
  <c r="AR319" i="2"/>
  <c r="T418" i="2"/>
  <c r="AR518" i="2"/>
  <c r="X589" i="2"/>
  <c r="AR567" i="2"/>
  <c r="AK554" i="2"/>
  <c r="BB265" i="2"/>
  <c r="V215" i="2"/>
  <c r="AX111" i="2"/>
  <c r="AF160" i="2"/>
  <c r="U553" i="2"/>
  <c r="W229" i="2"/>
  <c r="AX597" i="2"/>
  <c r="W653" i="2"/>
  <c r="AI367" i="2"/>
  <c r="AH67" i="2"/>
  <c r="AB352" i="2"/>
  <c r="AH409" i="2"/>
  <c r="AN655" i="2"/>
  <c r="AY242" i="2"/>
  <c r="BC55" i="2"/>
  <c r="V648" i="2"/>
  <c r="AL168" i="2"/>
  <c r="AQ154" i="2"/>
  <c r="AB188" i="2"/>
  <c r="AL363" i="2"/>
  <c r="AV228" i="2"/>
  <c r="X32" i="2"/>
  <c r="Y222" i="2"/>
  <c r="AN147" i="2"/>
  <c r="AF133" i="2"/>
  <c r="AM71" i="2"/>
  <c r="AT306" i="2"/>
  <c r="AU693" i="2"/>
  <c r="BA222" i="2"/>
  <c r="AG165" i="2"/>
  <c r="AG288" i="2"/>
  <c r="AN134" i="2"/>
  <c r="Y227" i="2"/>
  <c r="AH25" i="2"/>
  <c r="AI698" i="2"/>
  <c r="AV370" i="2"/>
  <c r="AU293" i="2"/>
  <c r="V678" i="2"/>
  <c r="AH112" i="2"/>
  <c r="Y364" i="2"/>
  <c r="AH140" i="2"/>
  <c r="AH192" i="2"/>
  <c r="AZ510" i="2"/>
  <c r="AL569" i="2"/>
  <c r="AW288" i="2"/>
  <c r="AS323" i="2"/>
  <c r="AA234" i="2"/>
  <c r="AL618" i="2"/>
  <c r="BC582" i="2"/>
  <c r="W256" i="2"/>
  <c r="Y428" i="2"/>
  <c r="S626" i="2"/>
  <c r="AF304" i="2"/>
  <c r="AX105" i="2"/>
  <c r="AY390" i="2"/>
  <c r="AR221" i="2"/>
  <c r="AT71" i="2"/>
  <c r="AV354" i="2"/>
  <c r="AS635" i="2"/>
  <c r="AJ272" i="2"/>
  <c r="AI531" i="2"/>
  <c r="AT499" i="2"/>
  <c r="AD435" i="2"/>
  <c r="AX487" i="2"/>
  <c r="AM406" i="2"/>
  <c r="AL174" i="2"/>
  <c r="AB241" i="2"/>
  <c r="W583" i="2"/>
  <c r="AS456" i="2"/>
  <c r="AQ371" i="2"/>
  <c r="AA208" i="2"/>
  <c r="AT471" i="2"/>
  <c r="AP481" i="2"/>
  <c r="T266" i="2"/>
  <c r="BB696" i="2"/>
  <c r="AM399" i="2"/>
  <c r="V26" i="2"/>
  <c r="AM121" i="2"/>
  <c r="AE72" i="2"/>
  <c r="AS154" i="2"/>
  <c r="AJ594" i="2"/>
  <c r="AY144" i="2"/>
  <c r="AZ638" i="2"/>
  <c r="AE460" i="2"/>
  <c r="AL86" i="2"/>
  <c r="AD650" i="2"/>
  <c r="AP667" i="2"/>
  <c r="AE645" i="2"/>
  <c r="AP274" i="2"/>
  <c r="AX141" i="2"/>
  <c r="AW578" i="2"/>
  <c r="W318" i="2"/>
  <c r="BD331" i="2"/>
  <c r="AY50" i="2"/>
  <c r="AE692" i="2"/>
  <c r="AU352" i="2"/>
  <c r="AP668" i="2"/>
  <c r="W63" i="2"/>
  <c r="AY580" i="2"/>
  <c r="AW521" i="2"/>
  <c r="U17" i="2"/>
  <c r="AB299" i="2"/>
  <c r="Z416" i="2"/>
  <c r="AB475" i="2"/>
  <c r="BC322" i="2"/>
  <c r="AO203" i="2"/>
  <c r="AN687" i="2"/>
  <c r="AA126" i="2"/>
  <c r="BB389" i="2"/>
  <c r="BD93" i="2"/>
  <c r="AJ514" i="2"/>
  <c r="AH188" i="2"/>
  <c r="BD598" i="2"/>
  <c r="BA180" i="2"/>
  <c r="S432" i="2"/>
  <c r="AR400" i="2"/>
  <c r="AL662" i="2"/>
  <c r="AU318" i="2"/>
  <c r="T232" i="2"/>
  <c r="BC260" i="2"/>
  <c r="AA650" i="2"/>
  <c r="AF466" i="2"/>
  <c r="AF584" i="2"/>
  <c r="AR407" i="2"/>
  <c r="AA71" i="2"/>
  <c r="AQ226" i="2"/>
  <c r="AG685" i="2"/>
  <c r="BA230" i="2"/>
  <c r="AF171" i="2"/>
  <c r="AF378" i="2"/>
  <c r="AA299" i="2"/>
  <c r="AU657" i="2"/>
  <c r="AG593" i="2"/>
  <c r="BA109" i="2"/>
  <c r="AI601" i="2"/>
  <c r="AK571" i="2"/>
  <c r="AF195" i="2"/>
  <c r="AH411" i="2"/>
  <c r="AF78" i="2"/>
  <c r="AI574" i="2"/>
  <c r="AN140" i="2"/>
  <c r="AA507" i="2"/>
  <c r="AZ166" i="2"/>
  <c r="AI148" i="2"/>
  <c r="AV144" i="2"/>
  <c r="AJ30" i="2"/>
  <c r="AD274" i="2"/>
  <c r="AE139" i="2"/>
  <c r="BB658" i="2"/>
  <c r="AX569" i="2"/>
  <c r="AN243" i="2"/>
  <c r="AU168" i="2"/>
  <c r="AW147" i="2"/>
  <c r="AL292" i="2"/>
  <c r="Z61" i="2"/>
  <c r="AC485" i="2"/>
  <c r="AF590" i="2"/>
  <c r="AM245" i="2"/>
  <c r="AL280" i="2"/>
  <c r="AQ374" i="2"/>
  <c r="AJ314" i="2"/>
  <c r="AZ227" i="2"/>
  <c r="BD679" i="2"/>
  <c r="AA313" i="2"/>
  <c r="AQ151" i="2"/>
  <c r="AT264" i="2"/>
  <c r="AP183" i="2"/>
  <c r="BD635" i="2"/>
  <c r="AT224" i="2"/>
  <c r="Z604" i="2"/>
  <c r="AV614" i="2"/>
  <c r="AP561" i="2"/>
  <c r="V396" i="2"/>
  <c r="Z665" i="2"/>
  <c r="AX435" i="2"/>
  <c r="BB434" i="2"/>
  <c r="AO489" i="2"/>
  <c r="Y174" i="2"/>
  <c r="BD611" i="2"/>
  <c r="AY181" i="2"/>
  <c r="S78" i="2"/>
  <c r="U685" i="2"/>
  <c r="AB602" i="2"/>
  <c r="AT429" i="2"/>
  <c r="AD693" i="2"/>
  <c r="AL474" i="2"/>
  <c r="AE429" i="2"/>
  <c r="AY461" i="2"/>
  <c r="U638" i="2"/>
  <c r="BD349" i="2"/>
  <c r="AH297" i="2"/>
  <c r="AC583" i="2"/>
  <c r="AM137" i="2"/>
  <c r="AN310" i="2"/>
  <c r="AE250" i="2"/>
  <c r="AQ551" i="2"/>
  <c r="AT614" i="2"/>
  <c r="AH456" i="2"/>
  <c r="AN663" i="2"/>
  <c r="T579" i="2"/>
  <c r="S7" i="2"/>
  <c r="AJ396" i="2"/>
  <c r="W306" i="2"/>
  <c r="X447" i="2"/>
  <c r="AP673" i="2"/>
  <c r="AB654" i="2"/>
  <c r="AJ597" i="2"/>
  <c r="AU152" i="2"/>
  <c r="AZ346" i="2"/>
  <c r="AE418" i="2"/>
  <c r="AR361" i="2"/>
  <c r="AA530" i="2"/>
  <c r="W456" i="2"/>
  <c r="BB404" i="2"/>
  <c r="BB406" i="2"/>
  <c r="BC301" i="2"/>
  <c r="AO386" i="2"/>
  <c r="AR250" i="2"/>
  <c r="AO452" i="2"/>
  <c r="BC676" i="2"/>
  <c r="Y135" i="2"/>
  <c r="AR37" i="2"/>
  <c r="AD477" i="2"/>
  <c r="T352" i="2"/>
  <c r="S574" i="2"/>
  <c r="BA453" i="2"/>
  <c r="AV356" i="2"/>
  <c r="AW530" i="2"/>
  <c r="AB150" i="2"/>
  <c r="AM544" i="2"/>
  <c r="AP657" i="2"/>
  <c r="BC545" i="2"/>
  <c r="AN336" i="2"/>
  <c r="AM679" i="2"/>
  <c r="AA642" i="2"/>
  <c r="AX246" i="2"/>
  <c r="AJ377" i="2"/>
  <c r="AI562" i="2"/>
  <c r="AX361" i="2"/>
  <c r="V242" i="2"/>
  <c r="AW473" i="2"/>
  <c r="AV689" i="2"/>
  <c r="AL653" i="2"/>
  <c r="AF135" i="2"/>
  <c r="AA569" i="2"/>
  <c r="AY637" i="2"/>
  <c r="T527" i="2"/>
  <c r="AN445" i="2"/>
  <c r="T89" i="2"/>
  <c r="AS671" i="2"/>
  <c r="Z621" i="2"/>
  <c r="U405" i="2"/>
  <c r="AM650" i="2"/>
  <c r="AG397" i="2"/>
  <c r="AO377" i="2"/>
  <c r="AZ63" i="2"/>
  <c r="AT515" i="2"/>
  <c r="AZ614" i="2"/>
  <c r="V95" i="2"/>
  <c r="BC211" i="2"/>
  <c r="AU540" i="2"/>
  <c r="AN606" i="2"/>
  <c r="BC467" i="2"/>
  <c r="AA556" i="2"/>
  <c r="AV85" i="2"/>
  <c r="AB319" i="2"/>
  <c r="AL72" i="2"/>
  <c r="AO621" i="2"/>
  <c r="AA453" i="2"/>
  <c r="AJ407" i="2"/>
  <c r="AX326" i="2"/>
  <c r="AP100" i="2"/>
  <c r="AY569" i="2"/>
  <c r="T617" i="2"/>
  <c r="AC569" i="2"/>
  <c r="AT234" i="2"/>
  <c r="AM551" i="2"/>
  <c r="AA143" i="2"/>
  <c r="AW91" i="2"/>
  <c r="AV109" i="2"/>
  <c r="T241" i="2"/>
  <c r="AM447" i="2"/>
  <c r="AZ136" i="2"/>
  <c r="Y265" i="2"/>
  <c r="T278" i="2"/>
  <c r="AE155" i="2"/>
  <c r="AF91" i="2"/>
  <c r="BA55" i="2"/>
  <c r="AE249" i="2"/>
  <c r="AG126" i="2"/>
  <c r="AF516" i="2"/>
  <c r="AD403" i="2"/>
  <c r="AP235" i="2"/>
  <c r="AI287" i="2"/>
  <c r="AW10" i="2"/>
  <c r="AI136" i="2"/>
  <c r="AB166" i="2"/>
  <c r="AQ58" i="2"/>
  <c r="AX452" i="2"/>
  <c r="V264" i="2"/>
  <c r="BA240" i="2"/>
  <c r="AS269" i="2"/>
  <c r="AE550" i="2"/>
  <c r="AP416" i="2"/>
  <c r="S592" i="2"/>
  <c r="AY290" i="2"/>
  <c r="AY534" i="2"/>
  <c r="AU49" i="2"/>
  <c r="Z89" i="2"/>
  <c r="AG225" i="2"/>
  <c r="BA493" i="2"/>
  <c r="AL559" i="2"/>
  <c r="Z542" i="2"/>
  <c r="Z468" i="2"/>
  <c r="AP29" i="2"/>
  <c r="V641" i="2"/>
  <c r="W97" i="2"/>
  <c r="AH435" i="2"/>
  <c r="AA24" i="2"/>
  <c r="AS663" i="2"/>
  <c r="AW370" i="2"/>
  <c r="AI548" i="2"/>
  <c r="AD512" i="2"/>
  <c r="AE123" i="2"/>
  <c r="AU640" i="2"/>
  <c r="AA692" i="2"/>
  <c r="AJ379" i="2"/>
  <c r="AY655" i="2"/>
  <c r="AM229" i="2"/>
  <c r="X8" i="2"/>
  <c r="U386" i="2"/>
  <c r="AV592" i="2"/>
  <c r="AD421" i="2"/>
  <c r="BB178" i="2"/>
  <c r="AG206" i="2"/>
  <c r="S412" i="2"/>
  <c r="AW231" i="2"/>
  <c r="AE293" i="2"/>
  <c r="AD238" i="2"/>
  <c r="AR171" i="2"/>
  <c r="AH696" i="2"/>
  <c r="AB262" i="2"/>
  <c r="AC25" i="2"/>
  <c r="AP273" i="2"/>
  <c r="BB40" i="2"/>
  <c r="AZ109" i="2"/>
  <c r="AV429" i="2"/>
  <c r="AN186" i="2"/>
  <c r="Y202" i="2"/>
  <c r="AA173" i="2"/>
  <c r="AP681" i="2"/>
  <c r="W160" i="2"/>
  <c r="W203" i="2"/>
  <c r="AV8" i="2"/>
  <c r="U245" i="2"/>
  <c r="BD373" i="2"/>
  <c r="AB436" i="2"/>
  <c r="BA108" i="2"/>
  <c r="BB551" i="2"/>
  <c r="AY456" i="2"/>
  <c r="AJ143" i="2"/>
  <c r="AD211" i="2"/>
  <c r="AN212" i="2"/>
  <c r="AA159" i="2"/>
  <c r="AF602" i="2"/>
  <c r="AQ218" i="2"/>
  <c r="BB236" i="2"/>
  <c r="AH441" i="2"/>
  <c r="AT208" i="2"/>
  <c r="AD110" i="2"/>
  <c r="AU333" i="2"/>
  <c r="AX146" i="2"/>
  <c r="AU197" i="2"/>
  <c r="AU272" i="2"/>
  <c r="AG615" i="2"/>
  <c r="Y558" i="2"/>
  <c r="BD267" i="2"/>
  <c r="BD431" i="2"/>
  <c r="AE431" i="2"/>
  <c r="AE308" i="2"/>
  <c r="AN525" i="2"/>
  <c r="AI383" i="2"/>
  <c r="W455" i="2"/>
  <c r="AV359" i="2"/>
  <c r="AV55" i="2"/>
  <c r="AM240" i="2"/>
  <c r="AL269" i="2"/>
  <c r="AK109" i="2"/>
  <c r="BA592" i="2"/>
  <c r="AY389" i="2"/>
  <c r="AI656" i="2"/>
  <c r="T259" i="2"/>
  <c r="AY128" i="2"/>
  <c r="AA25" i="2"/>
  <c r="AJ166" i="2"/>
  <c r="AL246" i="2"/>
  <c r="V308" i="2"/>
  <c r="S606" i="2"/>
  <c r="AD75" i="2"/>
  <c r="AF455" i="2"/>
  <c r="BC386" i="2"/>
  <c r="BD167" i="2"/>
  <c r="AC577" i="2"/>
  <c r="AI291" i="2"/>
  <c r="AJ684" i="2"/>
  <c r="AP448" i="2"/>
  <c r="W280" i="2"/>
  <c r="AI74" i="2"/>
  <c r="W358" i="2"/>
  <c r="AW467" i="2"/>
  <c r="X446" i="2"/>
  <c r="AN63" i="2"/>
  <c r="AI172" i="2"/>
  <c r="S405" i="2"/>
  <c r="AC347" i="2"/>
  <c r="BA305" i="2"/>
  <c r="BB461" i="2"/>
  <c r="Z421" i="2"/>
  <c r="AW132" i="2"/>
  <c r="AX287" i="2"/>
  <c r="AU575" i="2"/>
  <c r="AC334" i="2"/>
  <c r="AS642" i="2"/>
  <c r="AS558" i="2"/>
  <c r="AZ395" i="2"/>
  <c r="BD488" i="2"/>
  <c r="U130" i="2"/>
  <c r="AN510" i="2"/>
  <c r="AA524" i="2"/>
  <c r="AP612" i="2"/>
  <c r="AB333" i="2"/>
  <c r="U273" i="2"/>
  <c r="S285" i="2"/>
  <c r="Y316" i="2"/>
  <c r="S629" i="2"/>
  <c r="V634" i="2"/>
  <c r="AZ666" i="2"/>
  <c r="AY176" i="2"/>
  <c r="AW433" i="2"/>
  <c r="AS86" i="2"/>
  <c r="AZ508" i="2"/>
  <c r="AV678" i="2"/>
  <c r="AB337" i="2"/>
  <c r="AS309" i="2"/>
  <c r="AI170" i="2"/>
  <c r="AV305" i="2"/>
  <c r="AS348" i="2"/>
  <c r="AJ474" i="2"/>
  <c r="Y495" i="2"/>
  <c r="AQ603" i="2"/>
  <c r="AM550" i="2"/>
  <c r="AR160" i="2"/>
  <c r="Z499" i="2"/>
  <c r="AZ481" i="2"/>
  <c r="AB650" i="2"/>
  <c r="AL572" i="2"/>
  <c r="Z578" i="2"/>
  <c r="AJ641" i="2"/>
  <c r="AJ645" i="2"/>
  <c r="AR414" i="2"/>
  <c r="AZ323" i="2"/>
  <c r="BA677" i="2"/>
  <c r="AK506" i="2"/>
  <c r="AG381" i="2"/>
  <c r="AE247" i="2"/>
  <c r="BA117" i="2"/>
  <c r="AU373" i="2"/>
  <c r="AX616" i="2"/>
  <c r="AO467" i="2"/>
  <c r="AZ447" i="2"/>
  <c r="AA372" i="2"/>
  <c r="BD98" i="2"/>
  <c r="AX567" i="2"/>
  <c r="AY667" i="2"/>
  <c r="T217" i="2"/>
  <c r="AK257" i="2"/>
  <c r="AO554" i="2"/>
  <c r="AZ352" i="2"/>
  <c r="V643" i="2"/>
  <c r="AV70" i="2"/>
  <c r="AF482" i="2"/>
  <c r="AY174" i="2"/>
  <c r="AV206" i="2"/>
  <c r="AE560" i="2"/>
  <c r="AF597" i="2"/>
  <c r="AP181" i="2"/>
  <c r="AR604" i="2"/>
  <c r="AL664" i="2"/>
  <c r="AH686" i="2"/>
  <c r="T547" i="2"/>
  <c r="AZ665" i="2"/>
  <c r="AY591" i="2"/>
  <c r="AJ420" i="2"/>
  <c r="BA307" i="2"/>
  <c r="AR255" i="2"/>
  <c r="V8" i="2"/>
  <c r="AT598" i="2"/>
  <c r="Z175" i="2"/>
  <c r="AU394" i="2"/>
  <c r="AR186" i="2"/>
  <c r="AH639" i="2"/>
  <c r="AL687" i="2"/>
  <c r="AW499" i="2"/>
  <c r="V319" i="2"/>
  <c r="AZ424" i="2"/>
  <c r="BD672" i="2"/>
  <c r="W325" i="2"/>
  <c r="AC109" i="2"/>
  <c r="AR366" i="2"/>
  <c r="W341" i="2"/>
  <c r="AZ402" i="2"/>
  <c r="T40" i="2"/>
  <c r="AH472" i="2"/>
  <c r="AN673" i="2"/>
  <c r="AZ213" i="2"/>
  <c r="AI630" i="2"/>
  <c r="AW264" i="2"/>
  <c r="AL371" i="2"/>
  <c r="AX293" i="2"/>
  <c r="AF303" i="2"/>
  <c r="BB294" i="2"/>
  <c r="BA457" i="2"/>
  <c r="AB123" i="2"/>
  <c r="S144" i="2"/>
  <c r="AN518" i="2"/>
  <c r="BC247" i="2"/>
  <c r="AN383" i="2"/>
  <c r="AT63" i="2"/>
  <c r="BB445" i="2"/>
  <c r="AB454" i="2"/>
  <c r="Z324" i="2"/>
  <c r="AC166" i="2"/>
  <c r="AW239" i="2"/>
  <c r="BB585" i="2"/>
  <c r="AG523" i="2"/>
  <c r="AY690" i="2"/>
  <c r="AY188" i="2"/>
  <c r="AZ153" i="2"/>
  <c r="AC413" i="2"/>
  <c r="AU584" i="2"/>
  <c r="V183" i="2"/>
  <c r="AK540" i="2"/>
  <c r="BD432" i="2"/>
  <c r="Y423" i="2"/>
  <c r="U192" i="2"/>
  <c r="AI659" i="2"/>
  <c r="Z613" i="2"/>
  <c r="AY391" i="2"/>
  <c r="Z82" i="2"/>
  <c r="T454" i="2"/>
  <c r="T372" i="2"/>
  <c r="BB664" i="2"/>
  <c r="AB607" i="2"/>
  <c r="BD285" i="2"/>
  <c r="AO632" i="2"/>
  <c r="AY101" i="2"/>
  <c r="AU376" i="2"/>
  <c r="AF300" i="2"/>
  <c r="AI552" i="2"/>
  <c r="BB606" i="2"/>
  <c r="AO139" i="2"/>
  <c r="AY379" i="2"/>
  <c r="AE596" i="2"/>
  <c r="AL570" i="2"/>
  <c r="U18" i="2"/>
  <c r="AU505" i="2"/>
  <c r="AO527" i="2"/>
  <c r="AC411" i="2"/>
  <c r="U256" i="2"/>
  <c r="T92" i="2"/>
  <c r="AX658" i="2"/>
  <c r="AN529" i="2"/>
  <c r="AY311" i="2"/>
  <c r="AL626" i="2"/>
  <c r="BC598" i="2"/>
  <c r="AT581" i="2"/>
  <c r="AA364" i="2"/>
  <c r="AR152" i="2"/>
  <c r="X418" i="2"/>
  <c r="X463" i="2"/>
  <c r="AA506" i="2"/>
  <c r="BD144" i="2"/>
  <c r="AO670" i="2"/>
  <c r="AU164" i="2"/>
  <c r="S597" i="2"/>
  <c r="AY574" i="2"/>
  <c r="X692" i="2"/>
  <c r="AF11" i="2"/>
  <c r="BB316" i="2"/>
  <c r="AV235" i="2"/>
  <c r="AY585" i="2"/>
  <c r="AM350" i="2"/>
  <c r="AL332" i="2"/>
  <c r="AX519" i="2"/>
  <c r="BC217" i="2"/>
  <c r="U486" i="2"/>
  <c r="T417" i="2"/>
  <c r="Y234" i="2"/>
  <c r="BB546" i="2"/>
  <c r="AP445" i="2"/>
  <c r="AP579" i="2"/>
  <c r="AB531" i="2"/>
  <c r="AP406" i="2"/>
  <c r="AT309" i="2"/>
  <c r="AP420" i="2"/>
  <c r="AP430" i="2"/>
  <c r="S483" i="2"/>
  <c r="BA329" i="2"/>
  <c r="AQ395" i="2"/>
  <c r="AF545" i="2"/>
  <c r="W250" i="2"/>
  <c r="AD656" i="2"/>
  <c r="Y127" i="2"/>
  <c r="AM614" i="2"/>
  <c r="AM117" i="2"/>
  <c r="AA215" i="2"/>
  <c r="AU361" i="2"/>
  <c r="AJ28" i="2"/>
  <c r="AH251" i="2"/>
  <c r="AC491" i="2"/>
  <c r="AR159" i="2"/>
  <c r="AI370" i="2"/>
  <c r="S675" i="2"/>
  <c r="W121" i="2"/>
  <c r="AG376" i="2"/>
  <c r="AU106" i="2"/>
  <c r="AS444" i="2"/>
  <c r="AW50" i="2"/>
  <c r="AQ443" i="2"/>
  <c r="AG643" i="2"/>
  <c r="BB670" i="2"/>
  <c r="BB89" i="2"/>
  <c r="AM274" i="2"/>
  <c r="AG346" i="2"/>
  <c r="AB585" i="2"/>
  <c r="AG315" i="2"/>
  <c r="BB267" i="2"/>
  <c r="T424" i="2"/>
  <c r="T17" i="2"/>
  <c r="AI619" i="2"/>
  <c r="V225" i="2"/>
  <c r="X625" i="2"/>
  <c r="AG253" i="2"/>
  <c r="AX691" i="2"/>
  <c r="AN537" i="2"/>
  <c r="Z694" i="2"/>
  <c r="AV304" i="2"/>
  <c r="AJ256" i="2"/>
  <c r="BB633" i="2"/>
  <c r="AU682" i="2"/>
  <c r="AV374" i="2"/>
  <c r="Z354" i="2"/>
  <c r="AP555" i="2"/>
  <c r="AI36" i="2"/>
  <c r="AE284" i="2"/>
  <c r="AM542" i="2"/>
  <c r="BC623" i="2"/>
  <c r="AH654" i="2"/>
  <c r="V14" i="2"/>
  <c r="AZ452" i="2"/>
  <c r="AD290" i="2"/>
  <c r="X465" i="2"/>
  <c r="AY302" i="2"/>
  <c r="AK364" i="2"/>
  <c r="AP330" i="2"/>
  <c r="AL619" i="2"/>
  <c r="AF641" i="2"/>
  <c r="BB575" i="2"/>
  <c r="AM552" i="2"/>
  <c r="AO448" i="2"/>
  <c r="Y398" i="2"/>
  <c r="V492" i="2"/>
  <c r="AE424" i="2"/>
  <c r="AE572" i="2"/>
  <c r="AE341" i="2"/>
  <c r="AE321" i="2"/>
  <c r="AG258" i="2"/>
  <c r="AT374" i="2"/>
  <c r="AN439" i="2"/>
  <c r="AK311" i="2"/>
  <c r="AM648" i="2"/>
  <c r="AR669" i="2"/>
  <c r="BD556" i="2"/>
  <c r="AM691" i="2"/>
  <c r="AF507" i="2"/>
  <c r="AA649" i="2"/>
  <c r="BA550" i="2"/>
  <c r="AA607" i="2"/>
  <c r="AN592" i="2"/>
  <c r="AN539" i="2"/>
  <c r="AB207" i="2"/>
  <c r="V630" i="2"/>
  <c r="T205" i="2"/>
  <c r="Y348" i="2"/>
  <c r="S698" i="2"/>
  <c r="AN559" i="2"/>
  <c r="AY444" i="2"/>
  <c r="AX495" i="2"/>
  <c r="AO477" i="2"/>
  <c r="AH432" i="2"/>
  <c r="AN364" i="2"/>
  <c r="AL518" i="2"/>
  <c r="AX158" i="2"/>
  <c r="AZ504" i="2"/>
  <c r="AK77" i="2"/>
  <c r="BB446" i="2"/>
  <c r="AE428" i="2"/>
  <c r="AB674" i="2"/>
  <c r="S431" i="2"/>
  <c r="V354" i="2"/>
  <c r="AJ436" i="2"/>
  <c r="AH657" i="2"/>
  <c r="AL212" i="2"/>
  <c r="AR205" i="2"/>
  <c r="Y679" i="2"/>
  <c r="Z394" i="2"/>
  <c r="AY664" i="2"/>
  <c r="BB299" i="2"/>
  <c r="AK534" i="2"/>
  <c r="V145" i="2"/>
  <c r="BD25" i="2"/>
  <c r="Z458" i="2"/>
  <c r="S682" i="2"/>
  <c r="U417" i="2"/>
  <c r="AH391" i="2"/>
  <c r="T227" i="2"/>
  <c r="AV580" i="2"/>
  <c r="AN223" i="2"/>
  <c r="AP633" i="2"/>
  <c r="BB115" i="2"/>
  <c r="AR540" i="2"/>
  <c r="AW616" i="2"/>
  <c r="AF438" i="2"/>
  <c r="AA461" i="2"/>
  <c r="W507" i="2"/>
  <c r="T298" i="2"/>
  <c r="T74" i="2"/>
  <c r="AW649" i="2"/>
  <c r="AC504" i="2"/>
  <c r="BB410" i="2"/>
  <c r="Z304" i="2"/>
  <c r="U648" i="2"/>
  <c r="Y576" i="2"/>
  <c r="AV165" i="2"/>
  <c r="V206" i="2"/>
  <c r="AE383" i="2"/>
  <c r="AQ505" i="2"/>
  <c r="U205" i="2"/>
  <c r="AV197" i="2"/>
  <c r="AM635" i="2"/>
  <c r="Y608" i="2"/>
  <c r="AH278" i="2"/>
  <c r="BB545" i="2"/>
  <c r="AZ547" i="2"/>
  <c r="AH303" i="2"/>
  <c r="W495" i="2"/>
  <c r="AP405" i="2"/>
  <c r="T558" i="2"/>
  <c r="AY149" i="2"/>
  <c r="AL660" i="2"/>
  <c r="AY246" i="2"/>
  <c r="AJ383" i="2"/>
  <c r="AG458" i="2"/>
  <c r="BA696" i="2"/>
  <c r="Z652" i="2"/>
  <c r="AM373" i="2"/>
  <c r="V364" i="2"/>
  <c r="AQ438" i="2"/>
  <c r="X623" i="2"/>
  <c r="AD414" i="2"/>
  <c r="S331" i="2"/>
  <c r="AZ468" i="2"/>
  <c r="AO551" i="2"/>
  <c r="AR450" i="2"/>
  <c r="AB409" i="2"/>
  <c r="AU485" i="2"/>
  <c r="W568" i="2"/>
  <c r="X341" i="2"/>
  <c r="AX507" i="2"/>
  <c r="BB72" i="2"/>
  <c r="AD493" i="2"/>
  <c r="BB576" i="2"/>
  <c r="AA493" i="2"/>
  <c r="AB357" i="2"/>
  <c r="BD583" i="2"/>
  <c r="AM443" i="2"/>
  <c r="AL635" i="2"/>
  <c r="AO79" i="2"/>
  <c r="AV483" i="2"/>
  <c r="AY531" i="2"/>
  <c r="AH588" i="2"/>
  <c r="AH321" i="2"/>
  <c r="AE557" i="2"/>
  <c r="T331" i="2"/>
  <c r="T624" i="2"/>
  <c r="AH564" i="2"/>
  <c r="V86" i="2"/>
  <c r="AQ467" i="2"/>
  <c r="AL302" i="2"/>
  <c r="AV382" i="2"/>
  <c r="AC696" i="2"/>
  <c r="AF673" i="2"/>
  <c r="AN218" i="2"/>
  <c r="V431" i="2"/>
  <c r="BB505" i="2"/>
  <c r="BC130" i="2"/>
  <c r="AO543" i="2"/>
  <c r="AX328" i="2"/>
  <c r="S487" i="2"/>
  <c r="AX612" i="2"/>
  <c r="AK353" i="2"/>
  <c r="AU125" i="2"/>
  <c r="T439" i="2"/>
  <c r="AC445" i="2"/>
  <c r="AK278" i="2"/>
  <c r="AF456" i="2"/>
  <c r="AA415" i="2"/>
  <c r="AM464" i="2"/>
  <c r="Y363" i="2"/>
  <c r="AF470" i="2"/>
  <c r="T448" i="2"/>
  <c r="AW679" i="2"/>
  <c r="AI597" i="2"/>
  <c r="AI19" i="2"/>
  <c r="AP14" i="2"/>
  <c r="AI201" i="2"/>
  <c r="BD176" i="2"/>
  <c r="AA555" i="2"/>
  <c r="V388" i="2"/>
  <c r="AY365" i="2"/>
  <c r="BD324" i="2"/>
  <c r="AW195" i="2"/>
  <c r="AG654" i="2"/>
  <c r="AC126" i="2"/>
  <c r="AI382" i="2"/>
  <c r="BA455" i="2"/>
  <c r="W46" i="2"/>
  <c r="BD658" i="2"/>
  <c r="AT392" i="2"/>
  <c r="AX48" i="2"/>
  <c r="AQ626" i="2"/>
  <c r="S26" i="2"/>
  <c r="AI436" i="2"/>
  <c r="AH600" i="2"/>
  <c r="AA64" i="2"/>
  <c r="S442" i="2"/>
  <c r="U102" i="2"/>
  <c r="AI309" i="2"/>
  <c r="BC559" i="2"/>
  <c r="AY643" i="2"/>
  <c r="AC78" i="2"/>
  <c r="AA674" i="2"/>
  <c r="BD452" i="2"/>
  <c r="BD377" i="2"/>
  <c r="BD585" i="2"/>
  <c r="T90" i="2"/>
  <c r="Z616" i="2"/>
  <c r="BB588" i="2"/>
  <c r="AE488" i="2"/>
  <c r="AU338" i="2"/>
  <c r="U305" i="2"/>
  <c r="AZ164" i="2"/>
  <c r="X77" i="2"/>
  <c r="W579" i="2"/>
  <c r="AM348" i="2"/>
  <c r="Y334" i="2"/>
  <c r="AG598" i="2"/>
  <c r="AJ215" i="2"/>
  <c r="X682" i="2"/>
  <c r="AI103" i="2"/>
  <c r="AC314" i="2"/>
  <c r="AK368" i="2"/>
  <c r="AC58" i="2"/>
  <c r="AJ246" i="2"/>
  <c r="U187" i="2"/>
  <c r="Y92" i="2"/>
  <c r="AZ531" i="2"/>
  <c r="AI306" i="2"/>
  <c r="BC452" i="2"/>
  <c r="Z52" i="2"/>
  <c r="AE63" i="2"/>
  <c r="AQ162" i="2"/>
  <c r="BC416" i="2"/>
  <c r="AX248" i="2"/>
  <c r="S533" i="2"/>
  <c r="AR364" i="2"/>
  <c r="W618" i="2"/>
  <c r="AA224" i="2"/>
  <c r="AZ73" i="2"/>
  <c r="AR362" i="2"/>
  <c r="AY360" i="2"/>
  <c r="BB193" i="2"/>
  <c r="AD252" i="2"/>
  <c r="BD221" i="2"/>
  <c r="V158" i="2"/>
  <c r="AI397" i="2"/>
  <c r="BB645" i="2"/>
  <c r="T286" i="2"/>
  <c r="S351" i="2"/>
  <c r="AP505" i="2"/>
  <c r="AK51" i="2"/>
  <c r="Y487" i="2"/>
  <c r="AR335" i="2"/>
  <c r="AQ625" i="2"/>
  <c r="AN495" i="2"/>
  <c r="AJ622" i="2"/>
  <c r="AA356" i="2"/>
  <c r="AE491" i="2"/>
  <c r="S516" i="2"/>
  <c r="AC119" i="2"/>
  <c r="AE165" i="2"/>
  <c r="AD164" i="2"/>
  <c r="V80" i="2"/>
  <c r="BA497" i="2"/>
  <c r="AI280" i="2"/>
  <c r="AV491" i="2"/>
  <c r="AZ428" i="2"/>
  <c r="T93" i="2"/>
  <c r="Z397" i="2"/>
  <c r="AP535" i="2"/>
  <c r="BD328" i="2"/>
  <c r="S286" i="2"/>
  <c r="AC254" i="2"/>
  <c r="AA267" i="2"/>
  <c r="AY183" i="2"/>
  <c r="AX459" i="2"/>
  <c r="Z443" i="2"/>
  <c r="U357" i="2"/>
  <c r="V485" i="2"/>
  <c r="AQ580" i="2"/>
  <c r="AZ654" i="2"/>
  <c r="BC186" i="2"/>
  <c r="AV520" i="2"/>
  <c r="AA138" i="2"/>
  <c r="BB530" i="2"/>
  <c r="AS686" i="2"/>
  <c r="AN638" i="2"/>
  <c r="AF353" i="2"/>
  <c r="AW432" i="2"/>
  <c r="V198" i="2"/>
  <c r="AI491" i="2"/>
  <c r="AE399" i="2"/>
  <c r="AR381" i="2"/>
  <c r="X538" i="2"/>
  <c r="Y421" i="2"/>
  <c r="Z11" i="2"/>
  <c r="AF556" i="2"/>
  <c r="AE577" i="2"/>
  <c r="AJ205" i="2"/>
  <c r="AB155" i="2"/>
  <c r="AF643" i="2"/>
  <c r="AS165" i="2"/>
  <c r="Z336" i="2"/>
  <c r="AS264" i="2"/>
  <c r="AR664" i="2"/>
  <c r="AK280" i="2"/>
  <c r="AP661" i="2"/>
  <c r="AI313" i="2"/>
  <c r="AB107" i="2"/>
  <c r="AB609" i="2"/>
  <c r="AX320" i="2"/>
  <c r="AX378" i="2"/>
  <c r="AA662" i="2"/>
  <c r="U261" i="2"/>
  <c r="S317" i="2"/>
  <c r="AA221" i="2"/>
  <c r="U37" i="2"/>
  <c r="S205" i="2"/>
  <c r="AS619" i="2"/>
  <c r="BD515" i="2"/>
  <c r="AH246" i="2"/>
  <c r="T369" i="2"/>
  <c r="AJ397" i="2"/>
  <c r="AH164" i="2"/>
  <c r="Z270" i="2"/>
  <c r="AL495" i="2"/>
  <c r="V230" i="2"/>
  <c r="AZ622" i="2"/>
  <c r="Y206" i="2"/>
  <c r="AQ540" i="2"/>
  <c r="AA503" i="2"/>
  <c r="AQ552" i="2"/>
  <c r="Z431" i="2"/>
  <c r="BD84" i="2"/>
  <c r="AH335" i="2"/>
  <c r="AH528" i="2"/>
  <c r="AG222" i="2"/>
  <c r="T47" i="2"/>
  <c r="AL384" i="2"/>
  <c r="V563" i="2"/>
  <c r="AF636" i="2"/>
  <c r="AZ238" i="2"/>
  <c r="AD469" i="2"/>
  <c r="AJ185" i="2"/>
  <c r="AX624" i="2"/>
  <c r="BD477" i="2"/>
  <c r="BD438" i="2"/>
  <c r="AL521" i="2"/>
  <c r="AA671" i="2"/>
  <c r="W659" i="2"/>
  <c r="AE508" i="2"/>
  <c r="BC198" i="2"/>
  <c r="AU400" i="2"/>
  <c r="X255" i="2"/>
  <c r="S492" i="2"/>
  <c r="AZ471" i="2"/>
  <c r="U483" i="2"/>
  <c r="AV451" i="2"/>
  <c r="AS462" i="2"/>
  <c r="U461" i="2"/>
  <c r="AO418" i="2"/>
  <c r="W223" i="2"/>
  <c r="X636" i="2"/>
  <c r="T307" i="2"/>
  <c r="AD395" i="2"/>
  <c r="U463" i="2"/>
  <c r="AZ121" i="2"/>
  <c r="AQ666" i="2"/>
  <c r="AG311" i="2"/>
  <c r="AF284" i="2"/>
  <c r="AE29" i="2"/>
  <c r="Y551" i="2"/>
  <c r="BC613" i="2"/>
  <c r="AH78" i="2"/>
  <c r="AY227" i="2"/>
  <c r="AN343" i="2"/>
  <c r="AW529" i="2"/>
  <c r="AR298" i="2"/>
  <c r="AZ393" i="2"/>
  <c r="AE371" i="2"/>
  <c r="AN521" i="2"/>
  <c r="AF546" i="2"/>
  <c r="BC646" i="2"/>
  <c r="AK358" i="2"/>
  <c r="U428" i="2"/>
  <c r="AH229" i="2"/>
  <c r="AU282" i="2"/>
  <c r="AP457" i="2"/>
  <c r="AT582" i="2"/>
  <c r="AX305" i="2"/>
  <c r="AG607" i="2"/>
  <c r="AA212" i="2"/>
  <c r="BA561" i="2"/>
  <c r="Y673" i="2"/>
  <c r="Y521" i="2"/>
  <c r="AT488" i="2"/>
  <c r="AC626" i="2"/>
  <c r="S106" i="2"/>
  <c r="AI261" i="2"/>
  <c r="BB349" i="2"/>
  <c r="AS221" i="2"/>
  <c r="AG465" i="2"/>
  <c r="AA430" i="2"/>
  <c r="AB519" i="2"/>
  <c r="BC373" i="2"/>
  <c r="AX501" i="2"/>
  <c r="X349" i="2"/>
  <c r="AH464" i="2"/>
  <c r="AW209" i="2"/>
  <c r="AO447" i="2"/>
  <c r="U510" i="2"/>
  <c r="AF217" i="2"/>
  <c r="AK264" i="2"/>
  <c r="AN281" i="2"/>
  <c r="T446" i="2"/>
  <c r="BD143" i="2"/>
  <c r="AO536" i="2"/>
  <c r="AE268" i="2"/>
  <c r="AF365" i="2"/>
  <c r="AS380" i="2"/>
  <c r="T610" i="2"/>
  <c r="BD504" i="2"/>
  <c r="Z558" i="2"/>
  <c r="AC261" i="2"/>
  <c r="AK676" i="2"/>
  <c r="AJ270" i="2"/>
  <c r="AB661" i="2"/>
  <c r="AE687" i="2"/>
  <c r="AO167" i="2"/>
  <c r="AC276" i="2"/>
  <c r="BA429" i="2"/>
  <c r="AU457" i="2"/>
  <c r="AW358" i="2"/>
  <c r="AQ507" i="2"/>
  <c r="AB75" i="2"/>
  <c r="X267" i="2"/>
  <c r="AV559" i="2"/>
  <c r="AI697" i="2"/>
  <c r="AY351" i="2"/>
  <c r="AE489" i="2"/>
  <c r="AT517" i="2"/>
  <c r="AY665" i="2"/>
  <c r="AG326" i="2"/>
  <c r="AB149" i="2"/>
  <c r="AQ236" i="2"/>
  <c r="AO276" i="2"/>
  <c r="AX116" i="2"/>
  <c r="AH71" i="2"/>
  <c r="AF348" i="2"/>
  <c r="AE207" i="2"/>
  <c r="AD617" i="2"/>
  <c r="S486" i="2"/>
  <c r="BB443" i="2"/>
  <c r="AP393" i="2"/>
  <c r="AU661" i="2"/>
  <c r="AG312" i="2"/>
  <c r="AA438" i="2"/>
  <c r="AP295" i="2"/>
  <c r="Y486" i="2"/>
  <c r="AF683" i="2"/>
  <c r="AC277" i="2"/>
  <c r="AI449" i="2"/>
  <c r="AO663" i="2"/>
  <c r="AL566" i="2"/>
  <c r="X13" i="2"/>
  <c r="AG440" i="2"/>
  <c r="AN453" i="2"/>
  <c r="BC244" i="2"/>
  <c r="BA482" i="2"/>
  <c r="AM237" i="2"/>
  <c r="S31" i="2"/>
  <c r="X355" i="2"/>
  <c r="AT512" i="2"/>
  <c r="AN575" i="2"/>
  <c r="S250" i="2"/>
  <c r="AE303" i="2"/>
  <c r="U236" i="2"/>
  <c r="X404" i="2"/>
  <c r="AW419" i="2"/>
  <c r="Y603" i="2"/>
  <c r="AC258" i="2"/>
  <c r="AG589" i="2"/>
  <c r="BC689" i="2"/>
  <c r="T302" i="2"/>
  <c r="AS399" i="2"/>
  <c r="AM323" i="2"/>
  <c r="AM494" i="2"/>
  <c r="AJ193" i="2"/>
  <c r="AE595" i="2"/>
  <c r="AS299" i="2"/>
  <c r="W442" i="2"/>
  <c r="AY258" i="2"/>
  <c r="W287" i="2"/>
  <c r="AC267" i="2"/>
  <c r="AG371" i="2"/>
  <c r="AN552" i="2"/>
  <c r="AL104" i="2"/>
  <c r="BD111" i="2"/>
  <c r="AD112" i="2"/>
  <c r="AP599" i="2"/>
  <c r="AZ494" i="2"/>
  <c r="AK519" i="2"/>
  <c r="U152" i="2"/>
  <c r="Y143" i="2"/>
  <c r="U647" i="2"/>
  <c r="AW337" i="2"/>
  <c r="AY460" i="2"/>
  <c r="S156" i="2"/>
  <c r="AA111" i="2"/>
  <c r="AD225" i="2"/>
  <c r="AC677" i="2"/>
  <c r="S278" i="2"/>
  <c r="AG686" i="2"/>
  <c r="BC633" i="2"/>
  <c r="BC502" i="2"/>
  <c r="AF472" i="2"/>
  <c r="AN276" i="2"/>
  <c r="U468" i="2"/>
  <c r="AS522" i="2"/>
  <c r="AU241" i="2"/>
  <c r="AK631" i="2"/>
  <c r="AU501" i="2"/>
  <c r="AX650" i="2"/>
  <c r="BD156" i="2"/>
  <c r="S602" i="2"/>
  <c r="AO295" i="2"/>
  <c r="V115" i="2"/>
  <c r="AW25" i="2"/>
  <c r="AF430" i="2"/>
  <c r="AU332" i="2"/>
  <c r="AP624" i="2"/>
  <c r="AE357" i="2"/>
  <c r="AS131" i="2"/>
  <c r="T498" i="2"/>
  <c r="W475" i="2"/>
  <c r="AX532" i="2"/>
  <c r="BB403" i="2"/>
  <c r="AT531" i="2"/>
  <c r="AJ140" i="2"/>
  <c r="AI7" i="2"/>
  <c r="AR203" i="2"/>
  <c r="AC503" i="2"/>
  <c r="AE301" i="2"/>
  <c r="AM307" i="2"/>
  <c r="BD182" i="2"/>
  <c r="AW300" i="2"/>
  <c r="AS518" i="2"/>
  <c r="W357" i="2"/>
  <c r="BD233" i="2"/>
  <c r="AR589" i="2"/>
  <c r="Y110" i="2"/>
  <c r="AV41" i="2"/>
  <c r="AV43" i="2"/>
  <c r="AX71" i="2"/>
  <c r="AR452" i="2"/>
  <c r="AL604" i="2"/>
  <c r="BB87" i="2"/>
  <c r="AT454" i="2"/>
  <c r="AN70" i="2"/>
  <c r="AH95" i="2"/>
  <c r="AJ59" i="2"/>
  <c r="AH369" i="2"/>
  <c r="AP206" i="2"/>
  <c r="AP322" i="2"/>
  <c r="AE263" i="2"/>
  <c r="AJ637" i="2"/>
  <c r="AA342" i="2"/>
  <c r="AU169" i="2"/>
  <c r="AL236" i="2"/>
  <c r="AK498" i="2"/>
  <c r="AH565" i="2"/>
  <c r="AS249" i="2"/>
  <c r="AA536" i="2"/>
  <c r="AJ533" i="2"/>
  <c r="AO192" i="2"/>
  <c r="S474" i="2"/>
  <c r="S17" i="2"/>
  <c r="W462" i="2"/>
  <c r="S200" i="2"/>
  <c r="AA602" i="2"/>
  <c r="AB195" i="2"/>
  <c r="AU563" i="2"/>
  <c r="BA115" i="2"/>
  <c r="AL62" i="2"/>
  <c r="AY470" i="2"/>
  <c r="T233" i="2"/>
  <c r="AN335" i="2"/>
  <c r="Y515" i="2"/>
  <c r="AM31" i="2"/>
  <c r="AJ391" i="2"/>
  <c r="X27" i="2"/>
  <c r="AU283" i="2"/>
  <c r="AG334" i="2"/>
  <c r="AW412" i="2"/>
  <c r="T289" i="2"/>
  <c r="AG67" i="2"/>
  <c r="AN205" i="2"/>
  <c r="AN393" i="2"/>
  <c r="BA545" i="2"/>
  <c r="AS429" i="2"/>
  <c r="AX609" i="2"/>
  <c r="AF677" i="2"/>
  <c r="V654" i="2"/>
  <c r="AK692" i="2"/>
  <c r="AQ82" i="2"/>
  <c r="AU645" i="2"/>
  <c r="BD293" i="2"/>
  <c r="AV546" i="2"/>
  <c r="AI674" i="2"/>
  <c r="AZ645" i="2"/>
  <c r="AM62" i="2"/>
  <c r="AE552" i="2"/>
  <c r="AA517" i="2"/>
  <c r="AQ214" i="2"/>
  <c r="AY363" i="2"/>
  <c r="AJ261" i="2"/>
  <c r="AN579" i="2"/>
  <c r="AF468" i="2"/>
  <c r="Z673" i="2"/>
  <c r="BB449" i="2"/>
  <c r="AB461" i="2"/>
  <c r="AR645" i="2"/>
  <c r="AB232" i="2"/>
  <c r="AL412" i="2"/>
  <c r="W435" i="2"/>
  <c r="AH146" i="2"/>
  <c r="AA274" i="2"/>
  <c r="AJ61" i="2"/>
  <c r="AU157" i="2"/>
  <c r="Y619" i="2"/>
  <c r="S485" i="2"/>
  <c r="AX245" i="2"/>
  <c r="AI520" i="2"/>
  <c r="Z689" i="2"/>
  <c r="Y136" i="2"/>
  <c r="AU265" i="2"/>
  <c r="AI234" i="2"/>
  <c r="AK698" i="2"/>
  <c r="AK297" i="2"/>
  <c r="AD556" i="2"/>
  <c r="AE507" i="2"/>
  <c r="AW630" i="2"/>
  <c r="BB676" i="2"/>
  <c r="AF463" i="2"/>
  <c r="U173" i="2"/>
  <c r="T633" i="2"/>
  <c r="V470" i="2"/>
  <c r="AI643" i="2"/>
  <c r="AQ654" i="2"/>
  <c r="AL541" i="2"/>
  <c r="S345" i="2"/>
  <c r="AH694" i="2"/>
  <c r="AX571" i="2"/>
  <c r="AO364" i="2"/>
  <c r="AM234" i="2"/>
  <c r="AP404" i="2"/>
  <c r="AG99" i="2"/>
  <c r="AR290" i="2"/>
  <c r="U421" i="2"/>
  <c r="Z204" i="2"/>
  <c r="AI461" i="2"/>
  <c r="W354" i="2"/>
  <c r="AI431" i="2"/>
  <c r="AD487" i="2"/>
  <c r="BD389" i="2"/>
  <c r="BB312" i="2"/>
  <c r="AD541" i="2"/>
  <c r="AQ587" i="2"/>
  <c r="X485" i="2"/>
  <c r="T293" i="2"/>
  <c r="AF603" i="2"/>
  <c r="BD193" i="2"/>
  <c r="AL561" i="2"/>
  <c r="T575" i="2"/>
  <c r="Y12" i="2"/>
  <c r="AD321" i="2"/>
  <c r="AI292" i="2"/>
  <c r="AT280" i="2"/>
  <c r="AA285" i="2"/>
  <c r="AD427" i="2"/>
  <c r="BA335" i="2"/>
  <c r="BB651" i="2"/>
  <c r="AX648" i="2"/>
  <c r="W580" i="2"/>
  <c r="AA570" i="2"/>
  <c r="T508" i="2"/>
  <c r="AU560" i="2"/>
  <c r="AW349" i="2"/>
  <c r="AP601" i="2"/>
  <c r="V518" i="2"/>
  <c r="T537" i="2"/>
  <c r="T95" i="2"/>
  <c r="T618" i="2"/>
  <c r="BD356" i="2"/>
  <c r="AS515" i="2"/>
  <c r="AJ562" i="2"/>
  <c r="AO416" i="2"/>
  <c r="AA595" i="2"/>
  <c r="BC618" i="2"/>
  <c r="V43" i="2"/>
  <c r="T697" i="2"/>
  <c r="X335" i="2"/>
  <c r="AR506" i="2"/>
  <c r="AW41" i="2"/>
  <c r="AI608" i="2"/>
  <c r="AW309" i="2"/>
  <c r="Y97" i="2"/>
  <c r="AD25" i="2"/>
  <c r="AC371" i="2"/>
  <c r="V636" i="2"/>
  <c r="AR236" i="2"/>
  <c r="AX684" i="2"/>
  <c r="AZ604" i="2"/>
  <c r="W235" i="2"/>
  <c r="V619" i="2"/>
  <c r="AU288" i="2"/>
  <c r="AN371" i="2"/>
  <c r="AU315" i="2"/>
  <c r="U68" i="2"/>
  <c r="AU418" i="2"/>
  <c r="AU34" i="2"/>
  <c r="AA333" i="2"/>
  <c r="AB423" i="2"/>
  <c r="AR43" i="2"/>
  <c r="AB405" i="2"/>
  <c r="S676" i="2"/>
  <c r="AX387" i="2"/>
  <c r="AI137" i="2"/>
  <c r="BD671" i="2"/>
  <c r="AG444" i="2"/>
  <c r="AP577" i="2"/>
  <c r="AU319" i="2"/>
  <c r="AN421" i="2"/>
  <c r="AF144" i="2"/>
  <c r="BD188" i="2"/>
  <c r="Z448" i="2"/>
  <c r="AB136" i="2"/>
  <c r="X300" i="2"/>
  <c r="Y584" i="2"/>
  <c r="X655" i="2"/>
  <c r="AI27" i="2"/>
  <c r="S184" i="2"/>
  <c r="AG294" i="2"/>
  <c r="AZ615" i="2"/>
  <c r="AD278" i="2"/>
  <c r="AV624" i="2"/>
  <c r="BC639" i="2"/>
  <c r="BD341" i="2"/>
  <c r="AO400" i="2"/>
  <c r="Z85" i="2"/>
  <c r="W244" i="2"/>
  <c r="AJ465" i="2"/>
  <c r="AK356" i="2"/>
  <c r="AZ105" i="2"/>
  <c r="U326" i="2"/>
  <c r="AW652" i="2"/>
  <c r="AG559" i="2"/>
  <c r="BD248" i="2"/>
  <c r="AY233" i="2"/>
  <c r="V307" i="2"/>
  <c r="BA90" i="2"/>
  <c r="AK581" i="2"/>
  <c r="Y9" i="2"/>
  <c r="S52" i="2"/>
  <c r="AN463" i="2"/>
  <c r="AN317" i="2"/>
  <c r="AQ382" i="2"/>
  <c r="U530" i="2"/>
  <c r="AL485" i="2"/>
  <c r="X676" i="2"/>
  <c r="AF337" i="2"/>
  <c r="T239" i="2"/>
  <c r="BC292" i="2"/>
  <c r="BC185" i="2"/>
  <c r="AB583" i="2"/>
  <c r="S23" i="2"/>
  <c r="AM14" i="2"/>
  <c r="S374" i="2"/>
  <c r="BC592" i="2"/>
  <c r="BA499" i="2"/>
  <c r="AI252" i="2"/>
  <c r="AI672" i="2"/>
  <c r="AK231" i="2"/>
  <c r="AS466" i="2"/>
  <c r="AT337" i="2"/>
  <c r="AC688" i="2"/>
  <c r="AY487" i="2"/>
  <c r="AD455" i="2"/>
  <c r="AG325" i="2"/>
  <c r="U543" i="2"/>
  <c r="AT41" i="2"/>
  <c r="AH517" i="2"/>
  <c r="BB188" i="2"/>
  <c r="AI142" i="2"/>
  <c r="BA378" i="2"/>
  <c r="AF465" i="2"/>
  <c r="AR289" i="2"/>
  <c r="X365" i="2"/>
  <c r="X367" i="2"/>
  <c r="AH253" i="2"/>
  <c r="AV368" i="2"/>
  <c r="AN352" i="2"/>
  <c r="X245" i="2"/>
  <c r="S627" i="2"/>
  <c r="AB465" i="2"/>
  <c r="Z101" i="2"/>
  <c r="AU635" i="2"/>
  <c r="AA263" i="2"/>
  <c r="S686" i="2"/>
  <c r="BD607" i="2"/>
  <c r="AF159" i="2"/>
  <c r="AZ506" i="2"/>
  <c r="AR388" i="2"/>
  <c r="T64" i="2"/>
  <c r="AU41" i="2"/>
  <c r="BD315" i="2"/>
  <c r="AO441" i="2"/>
  <c r="AO284" i="2"/>
  <c r="AC262" i="2"/>
  <c r="AV237" i="2"/>
  <c r="S408" i="2"/>
  <c r="AN584" i="2"/>
  <c r="U509" i="2"/>
  <c r="V10" i="2"/>
  <c r="AE610" i="2"/>
  <c r="AY279" i="2"/>
  <c r="T77" i="2"/>
  <c r="X396" i="2"/>
  <c r="X684" i="2"/>
  <c r="AH85" i="2"/>
  <c r="X130" i="2"/>
  <c r="AS177" i="2"/>
  <c r="Z417" i="2"/>
  <c r="AB470" i="2"/>
  <c r="AQ331" i="2"/>
  <c r="AC165" i="2"/>
  <c r="AC153" i="2"/>
  <c r="AZ626" i="2"/>
  <c r="AU544" i="2"/>
  <c r="AI355" i="2"/>
  <c r="U221" i="2"/>
  <c r="AG472" i="2"/>
  <c r="AW691" i="2"/>
  <c r="AX553" i="2"/>
  <c r="S666" i="2"/>
  <c r="AT427" i="2"/>
  <c r="AD342" i="2"/>
  <c r="AO674" i="2"/>
  <c r="AU614" i="2"/>
  <c r="AO503" i="2"/>
  <c r="AL688" i="2"/>
  <c r="AL555" i="2"/>
  <c r="AO529" i="2"/>
  <c r="T335" i="2"/>
  <c r="U60" i="2"/>
  <c r="S283" i="2"/>
  <c r="AZ616" i="2"/>
  <c r="AP161" i="2"/>
  <c r="BD442" i="2"/>
  <c r="BD419" i="2"/>
  <c r="AW169" i="2"/>
  <c r="BB210" i="2"/>
  <c r="AR492" i="2"/>
  <c r="AJ359" i="2"/>
  <c r="AA158" i="2"/>
  <c r="AN239" i="2"/>
  <c r="AX635" i="2"/>
  <c r="AQ616" i="2"/>
  <c r="AB113" i="2"/>
  <c r="AY636" i="2"/>
  <c r="AG217" i="2"/>
  <c r="AK329" i="2"/>
  <c r="AA591" i="2"/>
  <c r="AC376" i="2"/>
  <c r="AD337" i="2"/>
  <c r="AO170" i="2"/>
  <c r="AX402" i="2"/>
  <c r="AV88" i="2"/>
  <c r="T261" i="2"/>
  <c r="T246" i="2"/>
  <c r="V375" i="2"/>
  <c r="Z214" i="2"/>
  <c r="AX622" i="2"/>
  <c r="AG344" i="2"/>
  <c r="AJ96" i="2"/>
  <c r="AG304" i="2"/>
  <c r="BB399" i="2"/>
  <c r="AM410" i="2"/>
  <c r="U560" i="2"/>
  <c r="AO234" i="2"/>
  <c r="AJ291" i="2"/>
  <c r="BC645" i="2"/>
  <c r="AC54" i="2"/>
  <c r="AW538" i="2"/>
  <c r="AU587" i="2"/>
  <c r="Z205" i="2"/>
  <c r="AD677" i="2"/>
  <c r="AP340" i="2"/>
  <c r="AS488" i="2"/>
  <c r="Z631" i="2"/>
  <c r="W667" i="2"/>
  <c r="AT500" i="2"/>
  <c r="V344" i="2"/>
  <c r="BD681" i="2"/>
  <c r="AA688" i="2"/>
  <c r="AI231" i="2"/>
  <c r="AX307" i="2"/>
  <c r="AS591" i="2"/>
  <c r="AK223" i="2"/>
  <c r="S275" i="2"/>
  <c r="AR306" i="2"/>
  <c r="AF571" i="2"/>
  <c r="BD525" i="2"/>
  <c r="BC518" i="2"/>
  <c r="AZ545" i="2"/>
  <c r="AR429" i="2"/>
  <c r="Z682" i="2"/>
  <c r="BC670" i="2"/>
  <c r="AN287" i="2"/>
  <c r="AS552" i="2"/>
  <c r="BB439" i="2"/>
  <c r="V407" i="2"/>
  <c r="AK430" i="2"/>
  <c r="AJ593" i="2"/>
  <c r="AB616" i="2"/>
  <c r="V411" i="2"/>
  <c r="AQ89" i="2"/>
  <c r="AL308" i="2"/>
  <c r="AH141" i="2"/>
  <c r="AL334" i="2"/>
  <c r="AL422" i="2"/>
  <c r="AT271" i="2"/>
  <c r="BA434" i="2"/>
  <c r="AI254" i="2"/>
  <c r="Z574" i="2"/>
  <c r="AN697" i="2"/>
  <c r="AJ384" i="2"/>
  <c r="AE655" i="2"/>
  <c r="AB564" i="2"/>
  <c r="AB645" i="2"/>
  <c r="BD695" i="2"/>
  <c r="AK513" i="2"/>
  <c r="AM681" i="2"/>
  <c r="AF375" i="2"/>
  <c r="V244" i="2"/>
  <c r="Y580" i="2"/>
  <c r="T209" i="2"/>
  <c r="T115" i="2"/>
  <c r="AW93" i="2"/>
  <c r="AD497" i="2"/>
  <c r="W363" i="2"/>
  <c r="AT283" i="2"/>
  <c r="AI477" i="2"/>
  <c r="AQ50" i="2"/>
  <c r="AD576" i="2"/>
  <c r="AP474" i="2"/>
  <c r="T9" i="2"/>
  <c r="AI591" i="2"/>
  <c r="AG694" i="2"/>
  <c r="AQ70" i="2"/>
  <c r="AQ251" i="2"/>
  <c r="AJ537" i="2"/>
  <c r="AA255" i="2"/>
  <c r="U376" i="2"/>
  <c r="BA486" i="2"/>
  <c r="S524" i="2"/>
  <c r="T481" i="2"/>
  <c r="AI507" i="2"/>
  <c r="AE696" i="2"/>
  <c r="AT227" i="2"/>
  <c r="AY683" i="2"/>
  <c r="AX544" i="2"/>
  <c r="AX10" i="2"/>
  <c r="AC437" i="2"/>
  <c r="X603" i="2"/>
  <c r="U271" i="2"/>
  <c r="S385" i="2"/>
  <c r="AC520" i="2"/>
  <c r="BC273" i="2"/>
  <c r="AZ322" i="2"/>
  <c r="AH274" i="2"/>
  <c r="S455" i="2"/>
  <c r="AT506" i="2"/>
  <c r="AG296" i="2"/>
  <c r="T265" i="2"/>
  <c r="AJ538" i="2"/>
  <c r="BC608" i="2"/>
  <c r="T485" i="2"/>
  <c r="BB639" i="2"/>
  <c r="V143" i="2"/>
  <c r="S538" i="2"/>
  <c r="AX529" i="2"/>
  <c r="AE416" i="2"/>
  <c r="W587" i="2"/>
  <c r="AW234" i="2"/>
  <c r="AF504" i="2"/>
  <c r="S149" i="2"/>
  <c r="T611" i="2"/>
  <c r="AJ312" i="2"/>
  <c r="V548" i="2"/>
  <c r="AJ655" i="2"/>
  <c r="BB229" i="2"/>
  <c r="V557" i="2"/>
  <c r="AS610" i="2"/>
  <c r="Y283" i="2"/>
  <c r="AR599" i="2"/>
  <c r="AQ523" i="2"/>
  <c r="AY676" i="2"/>
  <c r="S236" i="2"/>
  <c r="AL387" i="2"/>
  <c r="BA548" i="2"/>
  <c r="AH530" i="2"/>
  <c r="BA642" i="2"/>
  <c r="AU564" i="2"/>
  <c r="AB158" i="2"/>
  <c r="AB686" i="2"/>
  <c r="V503" i="2"/>
  <c r="AU367" i="2"/>
  <c r="S441" i="2"/>
  <c r="AB655" i="2"/>
  <c r="AJ416" i="2"/>
  <c r="AW443" i="2"/>
  <c r="AD649" i="2"/>
  <c r="AQ571" i="2"/>
  <c r="AE535" i="2"/>
  <c r="AF658" i="2"/>
  <c r="BA646" i="2"/>
  <c r="AS405" i="2"/>
  <c r="AU678" i="2"/>
  <c r="AU679" i="2"/>
  <c r="AJ568" i="2"/>
  <c r="V521" i="2"/>
  <c r="Y302" i="2"/>
  <c r="AP182" i="2"/>
  <c r="AJ219" i="2"/>
  <c r="AP371" i="2"/>
  <c r="Y93" i="2"/>
  <c r="AK10" i="2"/>
  <c r="AE173" i="2"/>
  <c r="BC74" i="2"/>
  <c r="AV555" i="2"/>
  <c r="AY330" i="2"/>
  <c r="AQ300" i="2"/>
  <c r="AN42" i="2"/>
  <c r="AT462" i="2"/>
  <c r="AF220" i="2"/>
  <c r="AE693" i="2"/>
  <c r="AQ292" i="2"/>
  <c r="AB366" i="2"/>
  <c r="AU621" i="2"/>
  <c r="AN261" i="2"/>
  <c r="AV557" i="2"/>
  <c r="BB364" i="2"/>
  <c r="AR166" i="2"/>
  <c r="S337" i="2"/>
  <c r="AQ196" i="2"/>
  <c r="Z528" i="2"/>
  <c r="AW141" i="2"/>
  <c r="AT316" i="2"/>
  <c r="AH338" i="2"/>
  <c r="Y479" i="2"/>
  <c r="BC302" i="2"/>
  <c r="AN189" i="2"/>
  <c r="AD196" i="2"/>
  <c r="AV309" i="2"/>
  <c r="AB189" i="2"/>
  <c r="BC464" i="2"/>
  <c r="AB363" i="2"/>
  <c r="BB194" i="2"/>
  <c r="Y655" i="2"/>
  <c r="AH387" i="2"/>
  <c r="AF667" i="2"/>
  <c r="AZ680" i="2"/>
  <c r="AV196" i="2"/>
  <c r="BA606" i="2"/>
  <c r="X128" i="2"/>
  <c r="AP309" i="2"/>
  <c r="AS255" i="2"/>
  <c r="AP318" i="2"/>
  <c r="AB265" i="2"/>
  <c r="AL510" i="2"/>
  <c r="U574" i="2"/>
  <c r="AA587" i="2"/>
  <c r="AF298" i="2"/>
  <c r="X506" i="2"/>
  <c r="AV36" i="2"/>
  <c r="AV186" i="2"/>
  <c r="AW595" i="2"/>
  <c r="AT134" i="2"/>
  <c r="AW513" i="2"/>
  <c r="AH49" i="2"/>
  <c r="AN440" i="2"/>
  <c r="X345" i="2"/>
  <c r="AU356" i="2"/>
  <c r="AM163" i="2"/>
  <c r="AH442" i="2"/>
  <c r="AX140" i="2"/>
  <c r="AW675" i="2"/>
  <c r="AH220" i="2"/>
  <c r="AM637" i="2"/>
  <c r="Z298" i="2"/>
  <c r="AC158" i="2"/>
  <c r="AE126" i="2"/>
  <c r="AJ84" i="2"/>
  <c r="X624" i="2"/>
  <c r="AL8" i="2"/>
  <c r="AS629" i="2"/>
  <c r="AB642" i="2"/>
  <c r="T170" i="2"/>
  <c r="U590" i="2"/>
  <c r="AI486" i="2"/>
  <c r="AA626" i="2"/>
  <c r="AX27" i="2"/>
  <c r="AP546" i="2"/>
  <c r="AE229" i="2"/>
  <c r="AL542" i="2"/>
  <c r="AF427" i="2"/>
  <c r="Z303" i="2"/>
  <c r="BB526" i="2"/>
  <c r="AE588" i="2"/>
  <c r="AY503" i="2"/>
  <c r="Y659" i="2"/>
  <c r="AS525" i="2"/>
  <c r="AA176" i="2"/>
  <c r="AQ538" i="2"/>
  <c r="X275" i="2"/>
  <c r="AX330" i="2"/>
  <c r="AN641" i="2"/>
  <c r="S637" i="2"/>
  <c r="AL657" i="2"/>
  <c r="AA593" i="2"/>
  <c r="S102" i="2"/>
  <c r="AI577" i="2"/>
  <c r="AF513" i="2"/>
  <c r="AZ552" i="2"/>
  <c r="AZ664" i="2"/>
  <c r="AH19" i="2"/>
  <c r="Y346" i="2"/>
  <c r="S104" i="2"/>
  <c r="AO211" i="2"/>
  <c r="AF188" i="2"/>
  <c r="AS215" i="2"/>
  <c r="AW381" i="2"/>
  <c r="AV485" i="2"/>
  <c r="AV99" i="2"/>
  <c r="AX90" i="2"/>
  <c r="AI295" i="2"/>
  <c r="AT648" i="2"/>
  <c r="V31" i="2"/>
  <c r="AH523" i="2"/>
  <c r="Z622" i="2"/>
  <c r="AH346" i="2"/>
  <c r="AJ398" i="2"/>
  <c r="BC498" i="2"/>
  <c r="AB532" i="2"/>
  <c r="AZ527" i="2"/>
  <c r="BC651" i="2"/>
  <c r="V372" i="2"/>
  <c r="AD287" i="2"/>
  <c r="AN8" i="2"/>
  <c r="AH658" i="2"/>
  <c r="AQ413" i="2"/>
  <c r="AY513" i="2"/>
  <c r="AY355" i="2"/>
  <c r="AM363" i="2"/>
  <c r="BC104" i="2"/>
  <c r="AD334" i="2"/>
  <c r="AP507" i="2"/>
  <c r="AX372" i="2"/>
  <c r="AB407" i="2"/>
  <c r="AW592" i="2"/>
  <c r="W606" i="2"/>
  <c r="V147" i="2"/>
  <c r="AR499" i="2"/>
  <c r="AB270" i="2"/>
  <c r="W698" i="2"/>
  <c r="AH433" i="2"/>
  <c r="AH495" i="2"/>
  <c r="AZ313" i="2"/>
  <c r="AB310" i="2"/>
  <c r="AA577" i="2"/>
  <c r="U79" i="2"/>
  <c r="T290" i="2"/>
  <c r="AM412" i="2"/>
  <c r="AU10" i="2"/>
  <c r="AH121" i="2"/>
  <c r="AH169" i="2"/>
  <c r="AC199" i="2"/>
  <c r="AH546" i="2"/>
  <c r="AU91" i="2"/>
  <c r="AF517" i="2"/>
  <c r="V560" i="2"/>
  <c r="AO116" i="2"/>
  <c r="AE317" i="2"/>
  <c r="AS516" i="2"/>
  <c r="AS373" i="2"/>
  <c r="AS93" i="2"/>
  <c r="AH431" i="2"/>
  <c r="AP212" i="2"/>
  <c r="AT98" i="2"/>
  <c r="AO149" i="2"/>
  <c r="AE510" i="2"/>
  <c r="AJ347" i="2"/>
  <c r="BD346" i="2"/>
  <c r="AC671" i="2"/>
  <c r="BC432" i="2"/>
  <c r="T214" i="2"/>
  <c r="AO126" i="2"/>
  <c r="AO135" i="2"/>
  <c r="AB426" i="2"/>
  <c r="AK373" i="2"/>
  <c r="V188" i="2"/>
  <c r="V420" i="2"/>
  <c r="AH325" i="2"/>
  <c r="AH282" i="2"/>
  <c r="AL573" i="2"/>
  <c r="BC423" i="2"/>
  <c r="BC481" i="2"/>
  <c r="AE186" i="2"/>
  <c r="AY506" i="2"/>
  <c r="AD648" i="2"/>
  <c r="AC302" i="2"/>
  <c r="V552" i="2"/>
  <c r="T146" i="2"/>
  <c r="X192" i="2"/>
  <c r="U488" i="2"/>
  <c r="Z399" i="2"/>
  <c r="AO216" i="2"/>
  <c r="AV187" i="2"/>
  <c r="AU675" i="2"/>
  <c r="BB674" i="2"/>
  <c r="X336" i="2"/>
  <c r="AI357" i="2"/>
  <c r="BC531" i="2"/>
  <c r="AS545" i="2"/>
  <c r="AO589" i="2"/>
  <c r="AC672" i="2"/>
  <c r="AQ370" i="2"/>
  <c r="AX484" i="2"/>
  <c r="X325" i="2"/>
  <c r="AM212" i="2"/>
  <c r="BA384" i="2"/>
  <c r="AC395" i="2"/>
  <c r="AR322" i="2"/>
  <c r="AJ202" i="2"/>
  <c r="V276" i="2"/>
  <c r="AQ470" i="2"/>
  <c r="AZ162" i="2"/>
  <c r="AR382" i="2"/>
  <c r="AI518" i="2"/>
  <c r="AO566" i="2"/>
  <c r="T153" i="2"/>
  <c r="AL196" i="2"/>
  <c r="BC649" i="2"/>
  <c r="S246" i="2"/>
  <c r="BA398" i="2"/>
  <c r="BB570" i="2"/>
  <c r="AT532" i="2"/>
  <c r="AD167" i="2"/>
  <c r="AL419" i="2"/>
  <c r="Z671" i="2"/>
  <c r="AE594" i="2"/>
  <c r="AD219" i="2"/>
  <c r="AY680" i="2"/>
  <c r="AI628" i="2"/>
  <c r="V540" i="2"/>
  <c r="S591" i="2"/>
  <c r="AG289" i="2"/>
  <c r="AU408" i="2"/>
  <c r="AI330" i="2"/>
  <c r="AT166" i="2"/>
  <c r="AJ345" i="2"/>
  <c r="AL350" i="2"/>
  <c r="AD679" i="2"/>
  <c r="AY400" i="2"/>
  <c r="AI620" i="2"/>
  <c r="AE659" i="2"/>
  <c r="AZ176" i="2"/>
  <c r="AV529" i="2"/>
  <c r="AC223" i="2"/>
  <c r="W336" i="2"/>
  <c r="AF108" i="2"/>
  <c r="AD454" i="2"/>
  <c r="U115" i="2"/>
  <c r="AL197" i="2"/>
  <c r="AL283" i="2"/>
  <c r="AB245" i="2"/>
  <c r="AX670" i="2"/>
  <c r="S12" i="2"/>
  <c r="AV531" i="2"/>
  <c r="BC334" i="2"/>
  <c r="AC397" i="2"/>
  <c r="T358" i="2"/>
  <c r="AO484" i="2"/>
  <c r="AD670" i="2"/>
  <c r="AS317" i="2"/>
  <c r="BB430" i="2"/>
  <c r="AU619" i="2"/>
  <c r="AK86" i="2"/>
  <c r="AX150" i="2"/>
  <c r="AI485" i="2"/>
  <c r="V596" i="2"/>
  <c r="AQ265" i="2"/>
  <c r="AA13" i="2"/>
  <c r="Z390" i="2"/>
  <c r="AD674" i="2"/>
  <c r="AL671" i="2"/>
  <c r="AD572" i="2"/>
  <c r="BA474" i="2"/>
  <c r="AV87" i="2"/>
  <c r="AW297" i="2"/>
  <c r="BB180" i="2"/>
  <c r="AW692" i="2"/>
  <c r="AO619" i="2"/>
  <c r="AB351" i="2"/>
  <c r="AZ528" i="2"/>
  <c r="AF591" i="2"/>
  <c r="BC107" i="2"/>
  <c r="AX558" i="2"/>
  <c r="AW229" i="2"/>
  <c r="AY256" i="2"/>
  <c r="AP523" i="2"/>
  <c r="AP277" i="2"/>
  <c r="V210" i="2"/>
  <c r="X200" i="2"/>
  <c r="AO466" i="2"/>
  <c r="AA365" i="2"/>
  <c r="X400" i="2"/>
  <c r="AZ594" i="2"/>
  <c r="V447" i="2"/>
  <c r="AR292" i="2"/>
  <c r="AY239" i="2"/>
  <c r="S419" i="2"/>
  <c r="X489" i="2"/>
  <c r="X221" i="2"/>
  <c r="AY484" i="2"/>
  <c r="AK618" i="2"/>
  <c r="BD108" i="2"/>
  <c r="V45" i="2"/>
  <c r="AQ647" i="2"/>
  <c r="AE307" i="2"/>
  <c r="AW471" i="2"/>
  <c r="V664" i="2"/>
  <c r="V392" i="2"/>
  <c r="Y332" i="2"/>
  <c r="AA643" i="2"/>
  <c r="BC539" i="2"/>
  <c r="V352" i="2"/>
  <c r="V83" i="2"/>
  <c r="V698" i="2"/>
  <c r="AD127" i="2"/>
  <c r="AF59" i="2"/>
  <c r="AZ129" i="2"/>
  <c r="AN348" i="2"/>
  <c r="AD374" i="2"/>
  <c r="AG269" i="2"/>
  <c r="AM538" i="2"/>
  <c r="U58" i="2"/>
  <c r="AS440" i="2"/>
  <c r="X156" i="2"/>
  <c r="AU504" i="2"/>
  <c r="V393" i="2"/>
  <c r="BD557" i="2"/>
  <c r="V22" i="2"/>
  <c r="S220" i="2"/>
  <c r="AV661" i="2"/>
  <c r="AM367" i="2"/>
  <c r="AT447" i="2"/>
  <c r="AK422" i="2"/>
  <c r="AE243" i="2"/>
  <c r="AY331" i="2"/>
  <c r="AV406" i="2"/>
  <c r="AE592" i="2"/>
  <c r="AT569" i="2"/>
  <c r="V53" i="2"/>
  <c r="V309" i="2"/>
  <c r="T258" i="2"/>
  <c r="AY641" i="2"/>
  <c r="AM503" i="2"/>
  <c r="AX253" i="2"/>
  <c r="AS190" i="2"/>
  <c r="S338" i="2"/>
  <c r="AQ465" i="2"/>
  <c r="AD520" i="2"/>
  <c r="V13" i="2"/>
  <c r="AJ600" i="2"/>
  <c r="AK235" i="2"/>
  <c r="AL591" i="2"/>
  <c r="AF640" i="2"/>
  <c r="AK470" i="2"/>
  <c r="Y480" i="2"/>
  <c r="AM403" i="2"/>
  <c r="AD458" i="2"/>
  <c r="AA596" i="2"/>
  <c r="AT265" i="2"/>
  <c r="AW351" i="2"/>
  <c r="Z573" i="2"/>
  <c r="AK402" i="2"/>
  <c r="Y561" i="2"/>
  <c r="AI647" i="2"/>
  <c r="AD558" i="2"/>
  <c r="BB567" i="2"/>
  <c r="T81" i="2"/>
  <c r="AK136" i="2"/>
  <c r="Y208" i="2"/>
  <c r="BC566" i="2"/>
  <c r="AC551" i="2"/>
  <c r="AZ262" i="2"/>
  <c r="AI668" i="2"/>
  <c r="BA81" i="2"/>
  <c r="AX511" i="2"/>
  <c r="AX303" i="2"/>
  <c r="AF329" i="2"/>
  <c r="AU160" i="2"/>
  <c r="AR663" i="2"/>
  <c r="AC457" i="2"/>
  <c r="AM594" i="2"/>
  <c r="AL695" i="2"/>
  <c r="U424" i="2"/>
  <c r="AQ332" i="2"/>
  <c r="W675" i="2"/>
  <c r="AG474" i="2"/>
  <c r="AR592" i="2"/>
  <c r="V122" i="2"/>
  <c r="S570" i="2"/>
  <c r="AR463" i="2"/>
  <c r="X462" i="2"/>
  <c r="AK668" i="2"/>
  <c r="BA114" i="2"/>
  <c r="AP244" i="2"/>
  <c r="AV537" i="2"/>
  <c r="BD46" i="2"/>
  <c r="V489" i="2"/>
  <c r="AY520" i="2"/>
  <c r="S692" i="2"/>
  <c r="AG635" i="2"/>
  <c r="AE469" i="2"/>
  <c r="AP640" i="2"/>
  <c r="V176" i="2"/>
  <c r="AR78" i="2"/>
  <c r="AC600" i="2"/>
  <c r="S13" i="2"/>
  <c r="W636" i="2"/>
  <c r="BB672" i="2"/>
  <c r="V436" i="2"/>
  <c r="AA589" i="2"/>
  <c r="AV542" i="2"/>
  <c r="AY29" i="2"/>
  <c r="T147" i="2"/>
  <c r="U9" i="2"/>
  <c r="AJ561" i="2"/>
  <c r="BC642" i="2"/>
  <c r="AI13" i="2"/>
  <c r="W584" i="2"/>
  <c r="AE112" i="2"/>
  <c r="AN279" i="2"/>
  <c r="AM623" i="2"/>
  <c r="AT467" i="2"/>
  <c r="AX664" i="2"/>
  <c r="W694" i="2"/>
  <c r="BA373" i="2"/>
  <c r="AQ401" i="2"/>
  <c r="AW650" i="2"/>
  <c r="BA462" i="2"/>
  <c r="AT541" i="2"/>
  <c r="AK620" i="2"/>
  <c r="W452" i="2"/>
  <c r="T517" i="2"/>
  <c r="AH355" i="2"/>
  <c r="AO581" i="2"/>
  <c r="T539" i="2"/>
  <c r="AM655" i="2"/>
  <c r="AZ311" i="2"/>
  <c r="AW559" i="2"/>
  <c r="AK174" i="2"/>
  <c r="AC32" i="2"/>
  <c r="AA664" i="2"/>
  <c r="BA645" i="2"/>
  <c r="AE388" i="2"/>
  <c r="X539" i="2"/>
  <c r="AY463" i="2"/>
  <c r="AL582" i="2"/>
  <c r="BA423" i="2"/>
  <c r="AW493" i="2"/>
  <c r="AB222" i="2"/>
  <c r="BC542" i="2"/>
  <c r="AN437" i="2"/>
  <c r="AJ575" i="2"/>
  <c r="T483" i="2"/>
  <c r="BB490" i="2"/>
  <c r="U698" i="2"/>
  <c r="AO283" i="2"/>
  <c r="BA390" i="2"/>
  <c r="BB502" i="2"/>
  <c r="U407" i="2"/>
  <c r="AP593" i="2"/>
  <c r="BD638" i="2"/>
  <c r="AM461" i="2"/>
  <c r="AQ309" i="2"/>
  <c r="AV677" i="2"/>
  <c r="AD622" i="2"/>
  <c r="T311" i="2"/>
  <c r="Y594" i="2"/>
  <c r="W558" i="2"/>
  <c r="AF569" i="2"/>
  <c r="AU514" i="2"/>
  <c r="AV295" i="2"/>
  <c r="AJ502" i="2"/>
  <c r="V121" i="2"/>
  <c r="AD160" i="2"/>
  <c r="AO620" i="2"/>
  <c r="AN532" i="2"/>
  <c r="V464" i="2"/>
  <c r="AF488" i="2"/>
  <c r="AU344" i="2"/>
  <c r="T333" i="2"/>
  <c r="V48" i="2"/>
  <c r="X271" i="2"/>
  <c r="AV433" i="2"/>
  <c r="AP639" i="2"/>
  <c r="AN682" i="2"/>
  <c r="AK152" i="2"/>
  <c r="AD472" i="2"/>
  <c r="AC324" i="2"/>
  <c r="AE476" i="2"/>
  <c r="AS374" i="2"/>
  <c r="AI645" i="2"/>
  <c r="AL500" i="2"/>
  <c r="AJ556" i="2"/>
  <c r="AY582" i="2"/>
  <c r="AL270" i="2"/>
  <c r="AC599" i="2"/>
  <c r="AR560" i="2"/>
  <c r="AD537" i="2"/>
  <c r="AP554" i="2"/>
  <c r="AV609" i="2"/>
  <c r="S188" i="2"/>
  <c r="AU665" i="2"/>
  <c r="AE497" i="2"/>
  <c r="BC563" i="2"/>
  <c r="AC687" i="2"/>
  <c r="Z637" i="2"/>
  <c r="AC568" i="2"/>
  <c r="T499" i="2"/>
  <c r="AE167" i="2"/>
  <c r="V446" i="2"/>
  <c r="AG384" i="2"/>
  <c r="AZ335" i="2"/>
  <c r="BC154" i="2"/>
  <c r="AJ601" i="2"/>
  <c r="AN211" i="2"/>
  <c r="AW533" i="2"/>
  <c r="AU568" i="2"/>
  <c r="BD86" i="2"/>
  <c r="AR113" i="2"/>
  <c r="AT14" i="2"/>
  <c r="Z274" i="2"/>
  <c r="AS211" i="2"/>
  <c r="AY550" i="2"/>
  <c r="AQ393" i="2"/>
  <c r="AP641" i="2"/>
  <c r="AJ639" i="2"/>
  <c r="AI458" i="2"/>
  <c r="BD684" i="2"/>
  <c r="BA608" i="2"/>
  <c r="AQ183" i="2"/>
  <c r="AQ252" i="2"/>
  <c r="AH167" i="2"/>
  <c r="V544" i="2"/>
  <c r="AB177" i="2"/>
  <c r="AJ304" i="2"/>
  <c r="AW647" i="2"/>
  <c r="X518" i="2"/>
  <c r="AR296" i="2"/>
  <c r="AY645" i="2"/>
  <c r="AB194" i="2"/>
  <c r="BB231" i="2"/>
  <c r="AG287" i="2"/>
  <c r="AX685" i="2"/>
  <c r="AM638" i="2"/>
  <c r="S54" i="2"/>
  <c r="AK181" i="2"/>
  <c r="AP132" i="2"/>
  <c r="AJ374" i="2"/>
  <c r="AB56" i="2"/>
  <c r="AM356" i="2"/>
  <c r="AW426" i="2"/>
  <c r="X532" i="2"/>
  <c r="AY430" i="2"/>
  <c r="U594" i="2"/>
  <c r="AS532" i="2"/>
  <c r="AJ578" i="2"/>
  <c r="U154" i="2"/>
  <c r="AL326" i="2"/>
  <c r="T655" i="2"/>
  <c r="W593" i="2"/>
  <c r="AJ415" i="2"/>
  <c r="AY358" i="2"/>
  <c r="AB688" i="2"/>
  <c r="AL20" i="2"/>
  <c r="AD652" i="2"/>
  <c r="AV475" i="2"/>
  <c r="AB248" i="2"/>
  <c r="W194" i="2"/>
  <c r="BB176" i="2"/>
  <c r="AD319" i="2"/>
  <c r="AG13" i="2"/>
  <c r="Z469" i="2"/>
  <c r="AW203" i="2"/>
  <c r="S118" i="2"/>
  <c r="AB235" i="2"/>
  <c r="AZ456" i="2"/>
  <c r="U276" i="2"/>
  <c r="AT667" i="2"/>
  <c r="AA682" i="2"/>
  <c r="AR227" i="2"/>
  <c r="BA461" i="2"/>
  <c r="AU372" i="2"/>
  <c r="AY593" i="2"/>
  <c r="U356" i="2"/>
  <c r="AA584" i="2"/>
  <c r="AQ359" i="2"/>
  <c r="S561" i="2"/>
  <c r="AI258" i="2"/>
  <c r="AH218" i="2"/>
  <c r="AS251" i="2"/>
  <c r="AP600" i="2"/>
  <c r="AT543" i="2"/>
  <c r="AV111" i="2"/>
  <c r="AR523" i="2"/>
  <c r="BC637" i="2"/>
  <c r="S9" i="2"/>
  <c r="AZ259" i="2"/>
  <c r="BB48" i="2"/>
  <c r="AW486" i="2"/>
  <c r="AS507" i="2"/>
  <c r="AY479" i="2"/>
  <c r="AU531" i="2"/>
  <c r="Z642" i="2"/>
  <c r="BC336" i="2"/>
  <c r="BB488" i="2"/>
  <c r="AY535" i="2"/>
  <c r="V600" i="2"/>
  <c r="AT417" i="2"/>
  <c r="AJ342" i="2"/>
  <c r="BB271" i="2"/>
  <c r="AI463" i="2"/>
  <c r="BD287" i="2"/>
  <c r="S695" i="2"/>
  <c r="AB438" i="2"/>
  <c r="BC558" i="2"/>
  <c r="Y695" i="2"/>
  <c r="AC453" i="2"/>
  <c r="X540" i="2"/>
  <c r="W92" i="2"/>
  <c r="AH677" i="2"/>
  <c r="AV380" i="2"/>
  <c r="AU139" i="2"/>
  <c r="AW498" i="2"/>
  <c r="AC656" i="2"/>
  <c r="AA361" i="2"/>
  <c r="AB225" i="2"/>
  <c r="V382" i="2"/>
  <c r="AV535" i="2"/>
  <c r="U580" i="2"/>
  <c r="BA539" i="2"/>
  <c r="AV38" i="2"/>
  <c r="AC286" i="2"/>
  <c r="W149" i="2"/>
  <c r="AC72" i="2"/>
  <c r="AT444" i="2"/>
  <c r="AC350" i="2"/>
  <c r="AF294" i="2"/>
  <c r="BB510" i="2"/>
  <c r="AO652" i="2"/>
  <c r="AB539" i="2"/>
  <c r="AF226" i="2"/>
  <c r="U515" i="2"/>
  <c r="W391" i="2"/>
  <c r="AH667" i="2"/>
  <c r="AQ7" i="2"/>
  <c r="U520" i="2"/>
  <c r="AQ619" i="2"/>
  <c r="AE287" i="2"/>
  <c r="AG484" i="2"/>
  <c r="Z629" i="2"/>
  <c r="AH235" i="2"/>
  <c r="AZ453" i="2"/>
  <c r="AN688" i="2"/>
  <c r="AH544" i="2"/>
  <c r="AT508" i="2"/>
  <c r="AW313" i="2"/>
  <c r="AN621" i="2"/>
  <c r="AT606" i="2"/>
  <c r="AP619" i="2"/>
  <c r="AR536" i="2"/>
  <c r="AG15" i="2"/>
  <c r="T193" i="2"/>
  <c r="AK188" i="2"/>
  <c r="AW150" i="2"/>
  <c r="AW324" i="2"/>
  <c r="X358" i="2"/>
  <c r="U140" i="2"/>
  <c r="AN612" i="2"/>
  <c r="BA247" i="2"/>
  <c r="AS647" i="2"/>
  <c r="AN382" i="2"/>
  <c r="AB114" i="2"/>
  <c r="AD306" i="2"/>
  <c r="AJ479" i="2"/>
  <c r="AT184" i="2"/>
  <c r="AT324" i="2"/>
  <c r="AU369" i="2"/>
  <c r="AK393" i="2"/>
  <c r="W75" i="2"/>
  <c r="BA338" i="2"/>
  <c r="AP621" i="2"/>
  <c r="AG490" i="2"/>
  <c r="AT221" i="2"/>
  <c r="AS234" i="2"/>
  <c r="AS350" i="2"/>
  <c r="AR515" i="2"/>
  <c r="AV52" i="2"/>
  <c r="AB671" i="2"/>
  <c r="AO340" i="2"/>
  <c r="AF281" i="2"/>
  <c r="U551" i="2"/>
  <c r="AD660" i="2"/>
  <c r="AN328" i="2"/>
  <c r="AR650" i="2"/>
  <c r="AW261" i="2"/>
  <c r="AS315" i="2"/>
  <c r="AO315" i="2"/>
  <c r="AB287" i="2"/>
  <c r="AW171" i="2"/>
  <c r="AM586" i="2"/>
  <c r="AW600" i="2"/>
  <c r="AT210" i="2"/>
  <c r="AT585" i="2"/>
  <c r="X371" i="2"/>
  <c r="Y410" i="2"/>
  <c r="AK275" i="2"/>
  <c r="BD693" i="2"/>
  <c r="AB632" i="2"/>
  <c r="AE111" i="2"/>
  <c r="AQ329" i="2"/>
  <c r="AE199" i="2"/>
  <c r="AX257" i="2"/>
  <c r="AS481" i="2"/>
  <c r="AJ653" i="2"/>
  <c r="AE445" i="2"/>
  <c r="BA315" i="2"/>
  <c r="AU406" i="2"/>
  <c r="W268" i="2"/>
  <c r="AB220" i="2"/>
  <c r="AT596" i="2"/>
  <c r="T415" i="2"/>
  <c r="AN357" i="2"/>
  <c r="AR605" i="2"/>
  <c r="AO335" i="2"/>
  <c r="U136" i="2"/>
  <c r="AW644" i="2"/>
  <c r="AX437" i="2"/>
  <c r="BD550" i="2"/>
  <c r="AY409" i="2"/>
  <c r="AK658" i="2"/>
  <c r="U583" i="2"/>
  <c r="BD683" i="2"/>
  <c r="AA406" i="2"/>
  <c r="AP94" i="2"/>
  <c r="AC686" i="2"/>
  <c r="AK549" i="2"/>
  <c r="AE494" i="2"/>
  <c r="AV629" i="2"/>
  <c r="Z106" i="2"/>
  <c r="BA690" i="2"/>
  <c r="AV607" i="2"/>
  <c r="AA610" i="2"/>
  <c r="AF536" i="2"/>
  <c r="AV100" i="2"/>
  <c r="T25" i="2"/>
  <c r="W259" i="2"/>
  <c r="AD582" i="2"/>
  <c r="AQ245" i="2"/>
  <c r="AK528" i="2"/>
  <c r="AZ475" i="2"/>
  <c r="AK690" i="2"/>
  <c r="Z220" i="2"/>
  <c r="BB441" i="2"/>
  <c r="AK29" i="2"/>
  <c r="AL578" i="2"/>
  <c r="AF185" i="2"/>
  <c r="AT295" i="2"/>
  <c r="AA568" i="2"/>
  <c r="AG447" i="2"/>
  <c r="BC70" i="2"/>
  <c r="BD370" i="2"/>
  <c r="AI315" i="2"/>
  <c r="AC393" i="2"/>
  <c r="AQ449" i="2"/>
  <c r="X429" i="2"/>
  <c r="AU684" i="2"/>
  <c r="AH322" i="2"/>
  <c r="AH22" i="2"/>
  <c r="BD264" i="2"/>
  <c r="AU649" i="2"/>
  <c r="AG351" i="2"/>
  <c r="Z332" i="2"/>
  <c r="AB313" i="2"/>
  <c r="AW510" i="2"/>
  <c r="AO567" i="2"/>
  <c r="AI401" i="2"/>
  <c r="AO502" i="2"/>
  <c r="AW210" i="2"/>
  <c r="BA11" i="2"/>
  <c r="AR44" i="2"/>
  <c r="AB246" i="2"/>
  <c r="AY122" i="2"/>
  <c r="AZ392" i="2"/>
  <c r="BB352" i="2"/>
  <c r="T451" i="2"/>
  <c r="AB178" i="2"/>
  <c r="Z693" i="2"/>
  <c r="BB643" i="2"/>
  <c r="BA255" i="2"/>
  <c r="AO397" i="2"/>
  <c r="AN404" i="2"/>
  <c r="AF446" i="2"/>
  <c r="AU306" i="2"/>
  <c r="AQ137" i="2"/>
  <c r="AF296" i="2"/>
  <c r="BD171" i="2"/>
  <c r="AY649" i="2"/>
  <c r="V260" i="2"/>
  <c r="AK259" i="2"/>
  <c r="AJ233" i="2"/>
  <c r="AZ658" i="2"/>
  <c r="AR79" i="2"/>
  <c r="AB647" i="2"/>
  <c r="AI388" i="2"/>
  <c r="AP678" i="2"/>
  <c r="AW392" i="2"/>
  <c r="AE265" i="2"/>
  <c r="AQ353" i="2"/>
  <c r="AC160" i="2"/>
  <c r="AQ462" i="2"/>
  <c r="AK517" i="2"/>
  <c r="BA669" i="2"/>
  <c r="V460" i="2"/>
  <c r="T342" i="2"/>
  <c r="AC197" i="2"/>
  <c r="BC351" i="2"/>
  <c r="AA321" i="2"/>
  <c r="W538" i="2"/>
  <c r="U420" i="2"/>
  <c r="AR425" i="2"/>
  <c r="AU426" i="2"/>
  <c r="AQ234" i="2"/>
  <c r="BA604" i="2"/>
  <c r="BB346" i="2"/>
  <c r="AX280" i="2"/>
  <c r="AL652" i="2"/>
  <c r="X196" i="2"/>
  <c r="AW322" i="2"/>
  <c r="V142" i="2"/>
  <c r="AO538" i="2"/>
  <c r="AT634" i="2"/>
  <c r="AD157" i="2"/>
  <c r="V424" i="2"/>
  <c r="AY205" i="2"/>
  <c r="U228" i="2"/>
  <c r="AH134" i="2"/>
  <c r="X500" i="2"/>
  <c r="AQ223" i="2"/>
  <c r="AB338" i="2"/>
  <c r="BA152" i="2"/>
  <c r="AW480" i="2"/>
  <c r="AK355" i="2"/>
  <c r="Y406" i="2"/>
  <c r="AC387" i="2"/>
  <c r="S548" i="2"/>
  <c r="S364" i="2"/>
  <c r="U234" i="2"/>
  <c r="S651" i="2"/>
  <c r="AI481" i="2"/>
  <c r="V483" i="2"/>
  <c r="BD148" i="2"/>
  <c r="AP584" i="2"/>
  <c r="V554" i="2"/>
  <c r="U332" i="2"/>
  <c r="BC421" i="2"/>
  <c r="BC571" i="2"/>
  <c r="BC495" i="2"/>
  <c r="AQ646" i="2"/>
  <c r="AA532" i="2"/>
  <c r="AX550" i="2"/>
  <c r="AR614" i="2"/>
  <c r="AI299" i="2"/>
  <c r="AR625" i="2"/>
  <c r="AM115" i="2"/>
  <c r="W421" i="2"/>
  <c r="AY685" i="2"/>
  <c r="AY398" i="2"/>
  <c r="AM218" i="2"/>
  <c r="AT371" i="2"/>
  <c r="AT553" i="2"/>
  <c r="AD666" i="2"/>
  <c r="U401" i="2"/>
  <c r="Z490" i="2"/>
  <c r="BC683" i="2"/>
  <c r="AF505" i="2"/>
  <c r="AF383" i="2"/>
  <c r="AN626" i="2"/>
  <c r="Y547" i="2"/>
  <c r="AI78" i="2"/>
  <c r="AE474" i="2"/>
  <c r="AB637" i="2"/>
  <c r="AO316" i="2"/>
  <c r="AK395" i="2"/>
  <c r="AG502" i="2"/>
  <c r="AX337" i="2"/>
  <c r="BB296" i="2"/>
  <c r="AV226" i="2"/>
  <c r="AC390" i="2"/>
  <c r="Z539" i="2"/>
  <c r="AR338" i="2"/>
  <c r="AS624" i="2"/>
  <c r="AD483" i="2"/>
  <c r="V217" i="2"/>
  <c r="U474" i="2"/>
  <c r="W417" i="2"/>
  <c r="AT152" i="2"/>
  <c r="AF555" i="2"/>
  <c r="S280" i="2"/>
  <c r="V117" i="2"/>
  <c r="AR328" i="2"/>
  <c r="AT619" i="2"/>
  <c r="U562" i="2"/>
  <c r="AS467" i="2"/>
  <c r="AV686" i="2"/>
  <c r="AT590" i="2"/>
  <c r="AF114" i="2"/>
  <c r="AN293" i="2"/>
  <c r="AO264" i="2"/>
  <c r="AZ261" i="2"/>
  <c r="W504" i="2"/>
  <c r="Y159" i="2"/>
  <c r="AJ14" i="2"/>
  <c r="S482" i="2"/>
  <c r="BA37" i="2"/>
  <c r="T300" i="2"/>
  <c r="AA55" i="2"/>
  <c r="BC477" i="2"/>
  <c r="AQ250" i="2"/>
  <c r="T357" i="2"/>
  <c r="Z178" i="2"/>
  <c r="BD380" i="2"/>
  <c r="AA465" i="2"/>
  <c r="AN693" i="2"/>
  <c r="AF464" i="2"/>
  <c r="AE367" i="2"/>
  <c r="AT607" i="2"/>
  <c r="AI281" i="2"/>
  <c r="AE260" i="2"/>
  <c r="AQ553" i="2"/>
  <c r="V350" i="2"/>
  <c r="AL116" i="2"/>
  <c r="AE200" i="2"/>
  <c r="AA687" i="2"/>
  <c r="U137" i="2"/>
  <c r="AA499" i="2"/>
  <c r="AP7" i="2"/>
  <c r="T375" i="2"/>
  <c r="AT551" i="2"/>
  <c r="S290" i="2"/>
  <c r="V376" i="2"/>
  <c r="T429" i="2"/>
  <c r="S404" i="2"/>
  <c r="AP477" i="2"/>
  <c r="Y382" i="2"/>
  <c r="AL558" i="2"/>
  <c r="AX409" i="2"/>
  <c r="S382" i="2"/>
  <c r="AF169" i="2"/>
  <c r="AK652" i="2"/>
  <c r="U180" i="2"/>
  <c r="AI88" i="2"/>
  <c r="AM573" i="2"/>
  <c r="BC179" i="2"/>
  <c r="AC349" i="2"/>
  <c r="AY164" i="2"/>
  <c r="AL679" i="2"/>
  <c r="BA372" i="2"/>
  <c r="S623" i="2"/>
  <c r="BD549" i="2"/>
  <c r="AH265" i="2"/>
  <c r="AN572" i="2"/>
  <c r="AL55" i="2"/>
  <c r="AQ628" i="2"/>
  <c r="T339" i="2"/>
  <c r="S585" i="2"/>
  <c r="AM286" i="2"/>
  <c r="AK447" i="2"/>
  <c r="BA463" i="2"/>
  <c r="V453" i="2"/>
  <c r="AV453" i="2"/>
  <c r="AC538" i="2"/>
  <c r="AH416" i="2"/>
  <c r="Z591" i="2"/>
  <c r="AG568" i="2"/>
  <c r="W682" i="2"/>
  <c r="AA557" i="2"/>
  <c r="T230" i="2"/>
  <c r="BA110" i="2"/>
  <c r="U188" i="2"/>
  <c r="U293" i="2"/>
  <c r="BB298" i="2"/>
  <c r="BD507" i="2"/>
  <c r="AL601" i="2"/>
  <c r="W680" i="2"/>
  <c r="V628" i="2"/>
  <c r="AC607" i="2"/>
  <c r="U587" i="2"/>
  <c r="AT586" i="2"/>
  <c r="AX180" i="2"/>
  <c r="AO695" i="2"/>
  <c r="AA26" i="2"/>
  <c r="AL119" i="2"/>
  <c r="AA467" i="2"/>
  <c r="AV683" i="2"/>
  <c r="AV581" i="2"/>
  <c r="AD156" i="2"/>
  <c r="AY228" i="2"/>
  <c r="AA100" i="2"/>
  <c r="T57" i="2"/>
  <c r="AH16" i="2"/>
  <c r="BD332" i="2"/>
  <c r="AJ131" i="2"/>
  <c r="AB412" i="2"/>
  <c r="AK289" i="2"/>
  <c r="AR142" i="2"/>
  <c r="AV278" i="2"/>
  <c r="BC286" i="2"/>
  <c r="AI616" i="2"/>
  <c r="Z373" i="2"/>
  <c r="AC325" i="2"/>
  <c r="W56" i="2"/>
  <c r="T551" i="2"/>
  <c r="AK542" i="2"/>
  <c r="AA174" i="2"/>
  <c r="AM206" i="2"/>
  <c r="AY423" i="2"/>
  <c r="AA426" i="2"/>
  <c r="X154" i="2"/>
  <c r="AR301" i="2"/>
  <c r="BC237" i="2"/>
  <c r="V363" i="2"/>
  <c r="AR421" i="2"/>
  <c r="AM457" i="2"/>
  <c r="S50" i="2"/>
  <c r="AV481" i="2"/>
  <c r="AG382" i="2"/>
  <c r="AR527" i="2"/>
  <c r="T251" i="2"/>
  <c r="AF526" i="2"/>
  <c r="AJ410" i="2"/>
  <c r="AA636" i="2"/>
  <c r="V423" i="2"/>
  <c r="AX208" i="2"/>
  <c r="AG171" i="2"/>
  <c r="AQ84" i="2"/>
  <c r="AO410" i="2"/>
  <c r="Y287" i="2"/>
  <c r="AC30" i="2"/>
  <c r="Y111" i="2"/>
  <c r="AT425" i="2"/>
  <c r="V52" i="2"/>
  <c r="AE71" i="2"/>
  <c r="U365" i="2"/>
  <c r="X450" i="2"/>
  <c r="AO460" i="2"/>
  <c r="AH566" i="2"/>
  <c r="AX44" i="2"/>
  <c r="AP422" i="2"/>
  <c r="Y130" i="2"/>
  <c r="AA233" i="2"/>
  <c r="AZ407" i="2"/>
  <c r="AS220" i="2"/>
  <c r="BC551" i="2"/>
  <c r="X370" i="2"/>
  <c r="AD514" i="2"/>
  <c r="AT176" i="2"/>
  <c r="AC208" i="2"/>
  <c r="S224" i="2"/>
  <c r="AA663" i="2"/>
  <c r="AG453" i="2"/>
  <c r="AQ314" i="2"/>
  <c r="BD316" i="2"/>
  <c r="AW678" i="2"/>
  <c r="AS320" i="2"/>
  <c r="Y470" i="2"/>
  <c r="AQ360" i="2"/>
  <c r="AQ136" i="2"/>
  <c r="AA502" i="2"/>
  <c r="AV225" i="2"/>
  <c r="AJ524" i="2"/>
  <c r="AN83" i="2"/>
  <c r="AW173" i="2"/>
  <c r="BD278" i="2"/>
  <c r="AG292" i="2"/>
  <c r="AV231" i="2"/>
  <c r="AP552" i="2"/>
  <c r="W444" i="2"/>
  <c r="AK683" i="2"/>
  <c r="AV16" i="2"/>
  <c r="AR303" i="2"/>
  <c r="AM636" i="2"/>
  <c r="AC301" i="2"/>
  <c r="V156" i="2"/>
  <c r="W652" i="2"/>
  <c r="AM510" i="2"/>
  <c r="BC663" i="2"/>
  <c r="AD226" i="2"/>
  <c r="AC113" i="2"/>
  <c r="AV335" i="2"/>
  <c r="W454" i="2"/>
  <c r="AB243" i="2"/>
  <c r="AA694" i="2"/>
  <c r="T337" i="2"/>
  <c r="AQ202" i="2"/>
  <c r="S32" i="2"/>
  <c r="AJ631" i="2"/>
  <c r="AF292" i="2"/>
  <c r="U161" i="2"/>
  <c r="AY494" i="2"/>
  <c r="S494" i="2"/>
  <c r="AL478" i="2"/>
  <c r="AW475" i="2"/>
  <c r="AA262" i="2"/>
  <c r="AM654" i="2"/>
  <c r="AK262" i="2"/>
  <c r="Y464" i="2"/>
  <c r="BA245" i="2"/>
  <c r="AE438" i="2"/>
  <c r="S228" i="2"/>
  <c r="AE168" i="2"/>
  <c r="AF260" i="2"/>
  <c r="U71" i="2"/>
  <c r="U565" i="2"/>
  <c r="AL493" i="2"/>
  <c r="AO99" i="2"/>
  <c r="AK251" i="2"/>
  <c r="AH158" i="2"/>
  <c r="Z320" i="2"/>
  <c r="AH473" i="2"/>
  <c r="X312" i="2"/>
  <c r="AA378" i="2"/>
  <c r="AI452" i="2"/>
  <c r="AS420" i="2"/>
  <c r="BC578" i="2"/>
  <c r="BC603" i="2"/>
  <c r="AO469" i="2"/>
  <c r="BC313" i="2"/>
  <c r="V579" i="2"/>
  <c r="BB427" i="2"/>
  <c r="AY282" i="2"/>
  <c r="AP185" i="2"/>
  <c r="X438" i="2"/>
  <c r="BA221" i="2"/>
  <c r="AL523" i="2"/>
  <c r="BB694" i="2"/>
  <c r="W693" i="2"/>
  <c r="U319" i="2"/>
  <c r="BD492" i="2"/>
  <c r="AH213" i="2"/>
  <c r="AA541" i="2"/>
  <c r="AW251" i="2"/>
  <c r="AT390" i="2"/>
  <c r="AB406" i="2"/>
  <c r="AD339" i="2"/>
  <c r="W191" i="2"/>
  <c r="BC289" i="2"/>
  <c r="AG303" i="2"/>
  <c r="AV210" i="2"/>
  <c r="AW272" i="2"/>
  <c r="V584" i="2"/>
  <c r="AG585" i="2"/>
  <c r="AH465" i="2"/>
  <c r="AI593" i="2"/>
  <c r="AA265" i="2"/>
  <c r="BB228" i="2"/>
  <c r="AM658" i="2"/>
  <c r="AB573" i="2"/>
  <c r="X459" i="2"/>
  <c r="V129" i="2"/>
  <c r="AA41" i="2"/>
  <c r="AX143" i="2"/>
  <c r="AJ486" i="2"/>
  <c r="AY213" i="2"/>
  <c r="AQ420" i="2"/>
  <c r="AX665" i="2"/>
  <c r="AX117" i="2"/>
  <c r="AU618" i="2"/>
  <c r="AH593" i="2"/>
  <c r="U671" i="2"/>
  <c r="AX659" i="2"/>
  <c r="BD656" i="2"/>
  <c r="Y560" i="2"/>
  <c r="AC508" i="2"/>
  <c r="BD697" i="2"/>
  <c r="T599" i="2"/>
  <c r="AO616" i="2"/>
  <c r="X448" i="2"/>
  <c r="AD687" i="2"/>
  <c r="T480" i="2"/>
  <c r="AH527" i="2"/>
  <c r="BA605" i="2"/>
  <c r="AL484" i="2"/>
  <c r="W566" i="2"/>
  <c r="AB19" i="2"/>
  <c r="AI362" i="2"/>
  <c r="AS361" i="2"/>
  <c r="AV160" i="2"/>
  <c r="AK635" i="2"/>
  <c r="AR552" i="2"/>
  <c r="V480" i="2"/>
  <c r="S143" i="2"/>
  <c r="Y132" i="2"/>
  <c r="BA437" i="2"/>
  <c r="AA477" i="2"/>
  <c r="AQ560" i="2"/>
  <c r="BD604" i="2"/>
  <c r="AU623" i="2"/>
  <c r="V550" i="2"/>
  <c r="Z340" i="2"/>
  <c r="AX695" i="2"/>
  <c r="AK593" i="2"/>
  <c r="BA458" i="2"/>
  <c r="BB550" i="2"/>
  <c r="W560" i="2"/>
  <c r="AH477" i="2"/>
  <c r="AY385" i="2"/>
  <c r="AH273" i="2"/>
  <c r="AZ272" i="2"/>
  <c r="AJ432" i="2"/>
  <c r="AH428" i="2"/>
  <c r="U529" i="2"/>
  <c r="AZ278" i="2"/>
  <c r="Y650" i="2"/>
  <c r="X433" i="2"/>
  <c r="AK521" i="2"/>
  <c r="AS694" i="2"/>
  <c r="Z271" i="2"/>
  <c r="AC547" i="2"/>
  <c r="AO507" i="2"/>
  <c r="AK417" i="2"/>
  <c r="X620" i="2"/>
  <c r="BA549" i="2"/>
  <c r="AM114" i="2"/>
  <c r="AZ391" i="2"/>
  <c r="AD333" i="2"/>
  <c r="AC647" i="2"/>
  <c r="AQ640" i="2"/>
  <c r="AA319" i="2"/>
  <c r="AR497" i="2"/>
  <c r="T132" i="2"/>
  <c r="AQ228" i="2"/>
  <c r="AP651" i="2"/>
  <c r="Z408" i="2"/>
  <c r="AT354" i="2"/>
  <c r="Z625" i="2"/>
  <c r="AD657" i="2"/>
  <c r="AB460" i="2"/>
  <c r="AE403" i="2"/>
  <c r="AQ511" i="2"/>
  <c r="AR561" i="2"/>
  <c r="BD473" i="2"/>
  <c r="Z478" i="2"/>
  <c r="AA497" i="2"/>
  <c r="T177" i="2"/>
  <c r="Y434" i="2"/>
  <c r="AY219" i="2"/>
  <c r="AX560" i="2"/>
  <c r="AN367" i="2"/>
  <c r="AN130" i="2"/>
  <c r="V463" i="2"/>
  <c r="AF68" i="2"/>
  <c r="AB271" i="2"/>
  <c r="AY125" i="2"/>
  <c r="AX165" i="2"/>
  <c r="V435" i="2"/>
  <c r="BC280" i="2"/>
  <c r="AU7" i="2"/>
  <c r="AL465" i="2"/>
  <c r="AR480" i="2"/>
  <c r="U28" i="2"/>
  <c r="AY588" i="2"/>
  <c r="AT159" i="2"/>
  <c r="AY8" i="2"/>
  <c r="AO424" i="2"/>
  <c r="X95" i="2"/>
  <c r="AP217" i="2"/>
  <c r="AP588" i="2"/>
  <c r="Y347" i="2"/>
  <c r="AK381" i="2"/>
  <c r="V140" i="2"/>
  <c r="AF385" i="2"/>
  <c r="U204" i="2"/>
  <c r="AG619" i="2"/>
  <c r="AF567" i="2"/>
  <c r="Y80" i="2"/>
  <c r="BA484" i="2"/>
  <c r="AW295" i="2"/>
  <c r="AA308" i="2"/>
  <c r="AU260" i="2"/>
  <c r="AV317" i="2"/>
  <c r="AE545" i="2"/>
  <c r="AA537" i="2"/>
  <c r="BC616" i="2"/>
  <c r="AY615" i="2"/>
  <c r="AN361" i="2"/>
  <c r="AF450" i="2"/>
  <c r="AX371" i="2"/>
  <c r="BB153" i="2"/>
  <c r="BB531" i="2"/>
  <c r="S181" i="2"/>
  <c r="AM334" i="2"/>
  <c r="AH284" i="2"/>
  <c r="AI642" i="2"/>
  <c r="AB358" i="2"/>
  <c r="AC148" i="2"/>
  <c r="AK525" i="2"/>
  <c r="AM468" i="2"/>
  <c r="AS683" i="2"/>
  <c r="U371" i="2"/>
  <c r="AA616" i="2"/>
  <c r="Z422" i="2"/>
  <c r="BD258" i="2"/>
  <c r="AE156" i="2"/>
  <c r="AN319" i="2"/>
  <c r="AD172" i="2"/>
  <c r="AZ433" i="2"/>
  <c r="AH314" i="2"/>
  <c r="BC184" i="2"/>
  <c r="V482" i="2"/>
  <c r="AQ606" i="2"/>
  <c r="AA243" i="2"/>
  <c r="AS583" i="2"/>
  <c r="U378" i="2"/>
  <c r="AE654" i="2"/>
  <c r="AM351" i="2"/>
  <c r="AT121" i="2"/>
  <c r="AQ232" i="2"/>
  <c r="AA560" i="2"/>
  <c r="Z355" i="2"/>
  <c r="BC455" i="2"/>
  <c r="AZ181" i="2"/>
  <c r="X674" i="2"/>
  <c r="BB497" i="2"/>
  <c r="AQ657" i="2"/>
  <c r="AF650" i="2"/>
  <c r="AX8" i="2"/>
  <c r="AD165" i="2"/>
  <c r="AA695" i="2"/>
  <c r="V617" i="2"/>
  <c r="AC215" i="2"/>
  <c r="AB678" i="2"/>
  <c r="BC192" i="2"/>
  <c r="Z34" i="2"/>
  <c r="AD594" i="2"/>
  <c r="AC389" i="2"/>
  <c r="AU481" i="2"/>
  <c r="BA228" i="2"/>
  <c r="AO542" i="2"/>
  <c r="BB212" i="2"/>
  <c r="Y237" i="2"/>
  <c r="V141" i="2"/>
  <c r="AB377" i="2"/>
  <c r="S304" i="2"/>
  <c r="AJ317" i="2"/>
  <c r="V610" i="2"/>
  <c r="AU691" i="2"/>
  <c r="AA167" i="2"/>
  <c r="W562" i="2"/>
  <c r="Y205" i="2"/>
  <c r="AT599" i="2"/>
  <c r="AS536" i="2"/>
  <c r="AW357" i="2"/>
  <c r="AG77" i="2"/>
  <c r="AG368" i="2"/>
  <c r="AW175" i="2"/>
  <c r="AH283" i="2"/>
  <c r="AC480" i="2"/>
  <c r="AF656" i="2"/>
  <c r="AJ394" i="2"/>
  <c r="AY393" i="2"/>
  <c r="AV618" i="2"/>
  <c r="Z415" i="2"/>
  <c r="W519" i="2"/>
  <c r="AO298" i="2"/>
  <c r="AP650" i="2"/>
  <c r="AJ485" i="2"/>
  <c r="AE226" i="2"/>
  <c r="AA178" i="2"/>
  <c r="AC130" i="2"/>
  <c r="AC278" i="2"/>
  <c r="AK26" i="2"/>
  <c r="AM333" i="2"/>
  <c r="AM557" i="2"/>
  <c r="X598" i="2"/>
  <c r="AC192" i="2"/>
  <c r="AV351" i="2"/>
  <c r="AR56" i="2"/>
  <c r="BD114" i="2"/>
  <c r="BB665" i="2"/>
  <c r="AS229" i="2"/>
  <c r="X134" i="2"/>
  <c r="AK207" i="2"/>
  <c r="AQ439" i="2"/>
  <c r="AA397" i="2"/>
  <c r="AK423" i="2"/>
  <c r="Z301" i="2"/>
  <c r="BC555" i="2"/>
  <c r="T206" i="2"/>
  <c r="AK685" i="2"/>
  <c r="AK479" i="2"/>
  <c r="AB65" i="2"/>
  <c r="AN159" i="2"/>
  <c r="AL151" i="2"/>
  <c r="Y313" i="2"/>
  <c r="AS637" i="2"/>
  <c r="AE698" i="2"/>
  <c r="X431" i="2"/>
  <c r="AF36" i="2"/>
  <c r="AQ143" i="2"/>
  <c r="Z357" i="2"/>
  <c r="W155" i="2"/>
  <c r="AZ273" i="2"/>
  <c r="V576" i="2"/>
  <c r="AR165" i="2"/>
  <c r="AQ545" i="2"/>
  <c r="AD553" i="2"/>
  <c r="V439" i="2"/>
  <c r="AU462" i="2"/>
  <c r="AO244" i="2"/>
  <c r="AU423" i="2"/>
  <c r="AD672" i="2"/>
  <c r="T401" i="2"/>
  <c r="BC330" i="2"/>
  <c r="AG640" i="2"/>
  <c r="AY603" i="2"/>
  <c r="BD391" i="2"/>
  <c r="AP583" i="2"/>
  <c r="AV19" i="2"/>
  <c r="AO104" i="2"/>
  <c r="AN378" i="2"/>
  <c r="AY693" i="2"/>
  <c r="AX642" i="2"/>
  <c r="S240" i="2"/>
  <c r="AI685" i="2"/>
  <c r="AH653" i="2"/>
  <c r="AK347" i="2"/>
  <c r="AZ235" i="2"/>
  <c r="AI298" i="2"/>
  <c r="Z266" i="2"/>
  <c r="W548" i="2"/>
  <c r="BA440" i="2"/>
  <c r="AL205" i="2"/>
  <c r="Y444" i="2"/>
  <c r="BA121" i="2"/>
  <c r="AD480" i="2"/>
  <c r="AM626" i="2"/>
  <c r="AY499" i="2"/>
  <c r="AZ236" i="2"/>
  <c r="AM197" i="2"/>
  <c r="AJ534" i="2"/>
  <c r="AV294" i="2"/>
  <c r="AT629" i="2"/>
  <c r="AY681" i="2"/>
  <c r="U70" i="2"/>
  <c r="AO353" i="2"/>
  <c r="AJ582" i="2"/>
  <c r="BA508" i="2"/>
  <c r="BB241" i="2"/>
  <c r="AZ550" i="2"/>
  <c r="BB114" i="2"/>
  <c r="Z392" i="2"/>
  <c r="W621" i="2"/>
  <c r="AO293" i="2"/>
  <c r="AF424" i="2"/>
  <c r="BB121" i="2"/>
  <c r="AM382" i="2"/>
  <c r="BC625" i="2"/>
  <c r="W216" i="2"/>
  <c r="AV488" i="2"/>
  <c r="V533" i="2"/>
  <c r="AJ504" i="2"/>
  <c r="AY604" i="2"/>
  <c r="S25" i="2"/>
  <c r="AF604" i="2"/>
  <c r="BA321" i="2"/>
  <c r="AI164" i="2"/>
  <c r="AR473" i="2"/>
  <c r="AI606" i="2"/>
  <c r="AS575" i="2"/>
  <c r="AU643" i="2"/>
  <c r="AF543" i="2"/>
  <c r="AW379" i="2"/>
  <c r="AI419" i="2"/>
  <c r="BB204" i="2"/>
  <c r="AG320" i="2"/>
  <c r="AV95" i="2"/>
  <c r="AX401" i="2"/>
  <c r="AG675" i="2"/>
  <c r="AJ132" i="2"/>
  <c r="AW565" i="2"/>
  <c r="BA569" i="2"/>
  <c r="AP359" i="2"/>
  <c r="U59" i="2"/>
  <c r="AJ587" i="2"/>
  <c r="AR559" i="2"/>
  <c r="Z611" i="2"/>
  <c r="AD515" i="2"/>
  <c r="AU446" i="2"/>
  <c r="AQ618" i="2"/>
  <c r="AQ527" i="2"/>
  <c r="AT361" i="2"/>
  <c r="AZ661" i="2"/>
  <c r="BA313" i="2"/>
  <c r="Y466" i="2"/>
  <c r="AO440" i="2"/>
  <c r="AC121" i="2"/>
  <c r="AD525" i="2"/>
  <c r="BD350" i="2"/>
  <c r="AU570" i="2"/>
  <c r="AX456" i="2"/>
  <c r="BC605" i="2"/>
  <c r="AI130" i="2"/>
  <c r="AM241" i="2"/>
  <c r="AX161" i="2"/>
  <c r="AV605" i="2"/>
  <c r="BA162" i="2"/>
  <c r="AN128" i="2"/>
  <c r="AJ341" i="2"/>
  <c r="AI695" i="2"/>
  <c r="AA482" i="2"/>
  <c r="AO630" i="2"/>
  <c r="AS416" i="2"/>
  <c r="AS430" i="2"/>
  <c r="AE569" i="2"/>
  <c r="BB350" i="2"/>
  <c r="AN475" i="2"/>
  <c r="BB394" i="2"/>
  <c r="U207" i="2"/>
  <c r="AK338" i="2"/>
  <c r="W309" i="2"/>
  <c r="BD334" i="2"/>
  <c r="X113" i="2"/>
  <c r="BC75" i="2"/>
  <c r="AS450" i="2"/>
  <c r="AC446" i="2"/>
  <c r="AD688" i="2"/>
  <c r="AG517" i="2"/>
  <c r="AL446" i="2"/>
  <c r="AS150" i="2"/>
  <c r="BD434" i="2"/>
  <c r="AF520" i="2"/>
  <c r="BC509" i="2"/>
  <c r="W272" i="2"/>
  <c r="AO491" i="2"/>
  <c r="AQ163" i="2"/>
  <c r="AX115" i="2"/>
  <c r="AW154" i="2"/>
  <c r="AM262" i="2"/>
  <c r="AH581" i="2"/>
  <c r="AC517" i="2"/>
  <c r="AO263" i="2"/>
  <c r="U325" i="2"/>
  <c r="AC104" i="2"/>
  <c r="AE621" i="2"/>
  <c r="AC292" i="2"/>
  <c r="S620" i="2"/>
  <c r="AB658" i="2"/>
  <c r="AF148" i="2"/>
  <c r="AK465" i="2"/>
  <c r="Z662" i="2"/>
  <c r="AE671" i="2"/>
  <c r="BC643" i="2"/>
  <c r="AA276" i="2"/>
  <c r="S540" i="2"/>
  <c r="AR694" i="2"/>
  <c r="AY277" i="2"/>
  <c r="W687" i="2"/>
  <c r="V433" i="2"/>
  <c r="AF397" i="2"/>
  <c r="T122" i="2"/>
  <c r="Y537" i="2"/>
  <c r="AC177" i="2"/>
  <c r="W328" i="2"/>
  <c r="AT256" i="2"/>
  <c r="AY141" i="2"/>
  <c r="AH358" i="2"/>
  <c r="T472" i="2"/>
  <c r="V21" i="2"/>
  <c r="AZ464" i="2"/>
  <c r="AU220" i="2"/>
  <c r="T492" i="2"/>
  <c r="AW553" i="2"/>
  <c r="BC414" i="2"/>
  <c r="AP366" i="2"/>
  <c r="AO379" i="2"/>
  <c r="AF487" i="2"/>
  <c r="AA246" i="2"/>
  <c r="U122" i="2"/>
  <c r="Z541" i="2"/>
  <c r="S687" i="2"/>
  <c r="BD558" i="2"/>
  <c r="W450" i="2"/>
  <c r="AE647" i="2"/>
  <c r="AB450" i="2"/>
  <c r="AY186" i="2"/>
  <c r="AB458" i="2"/>
  <c r="BA195" i="2"/>
  <c r="AP240" i="2"/>
  <c r="BC524" i="2"/>
  <c r="V441" i="2"/>
  <c r="AU520" i="2"/>
  <c r="BC209" i="2"/>
  <c r="W207" i="2"/>
  <c r="AQ394" i="2"/>
  <c r="AO411" i="2"/>
  <c r="AV636" i="2"/>
  <c r="AN613" i="2"/>
  <c r="AS253" i="2"/>
  <c r="BC429" i="2"/>
  <c r="AK614" i="2"/>
  <c r="BA594" i="2"/>
  <c r="X273" i="2"/>
  <c r="S339" i="2"/>
  <c r="AX623" i="2"/>
  <c r="AY178" i="2"/>
  <c r="W135" i="2"/>
  <c r="AM335" i="2"/>
  <c r="AG680" i="2"/>
  <c r="AW190" i="2"/>
  <c r="AL600" i="2"/>
  <c r="AK439" i="2"/>
  <c r="BD220" i="2"/>
  <c r="BA322" i="2"/>
  <c r="AB537" i="2"/>
  <c r="AB614" i="2"/>
  <c r="AT266" i="2"/>
  <c r="AK258" i="2"/>
  <c r="U109" i="2"/>
  <c r="AG223" i="2"/>
  <c r="AZ329" i="2"/>
  <c r="AM159" i="2"/>
  <c r="AV604" i="2"/>
  <c r="AA526" i="2"/>
  <c r="AC353" i="2"/>
  <c r="AL433" i="2"/>
  <c r="AI500" i="2"/>
  <c r="AG478" i="2"/>
  <c r="BC332" i="2"/>
  <c r="AN419" i="2"/>
  <c r="AL480" i="2"/>
  <c r="Y668" i="2"/>
  <c r="T105" i="2"/>
  <c r="BB222" i="2"/>
  <c r="Z272" i="2"/>
  <c r="AN599" i="2"/>
  <c r="AO573" i="2"/>
  <c r="AS270" i="2"/>
  <c r="AP360" i="2"/>
  <c r="AL281" i="2"/>
  <c r="BC252" i="2"/>
  <c r="AT99" i="2"/>
  <c r="AM260" i="2"/>
  <c r="AE530" i="2"/>
  <c r="BA505" i="2"/>
  <c r="AY457" i="2"/>
  <c r="BC254" i="2"/>
  <c r="AN507" i="2"/>
  <c r="AP502" i="2"/>
  <c r="X596" i="2"/>
  <c r="BB378" i="2"/>
  <c r="AM578" i="2"/>
  <c r="AT631" i="2"/>
  <c r="BB381" i="2"/>
  <c r="AZ429" i="2"/>
  <c r="BB317" i="2"/>
  <c r="AT10" i="2"/>
  <c r="AX410" i="2"/>
  <c r="T43" i="2"/>
  <c r="BB319" i="2"/>
  <c r="AD275" i="2"/>
  <c r="BC627" i="2"/>
  <c r="BC515" i="2"/>
  <c r="BD446" i="2"/>
  <c r="AV402" i="2"/>
  <c r="W594" i="2"/>
  <c r="AG142" i="2"/>
  <c r="AN497" i="2"/>
  <c r="AA594" i="2"/>
  <c r="AW348" i="2"/>
  <c r="AP415" i="2"/>
  <c r="AV472" i="2"/>
  <c r="AD282" i="2"/>
  <c r="U577" i="2"/>
  <c r="V195" i="2"/>
  <c r="AR544" i="2"/>
  <c r="AA252" i="2"/>
  <c r="Z456" i="2"/>
  <c r="AD588" i="2"/>
  <c r="BC378" i="2"/>
  <c r="BD500" i="2"/>
  <c r="BB85" i="2"/>
  <c r="AP616" i="2"/>
  <c r="BC312" i="2"/>
  <c r="AS640" i="2"/>
  <c r="AR453" i="2"/>
  <c r="AX448" i="2"/>
  <c r="AX634" i="2"/>
  <c r="AC290" i="2"/>
  <c r="Y684" i="2"/>
  <c r="AK489" i="2"/>
  <c r="AO219" i="2"/>
  <c r="AR485" i="2"/>
  <c r="AX480" i="2"/>
  <c r="AC96" i="2"/>
  <c r="AM360" i="2"/>
  <c r="AL680" i="2"/>
  <c r="AG562" i="2"/>
  <c r="AG359" i="2"/>
  <c r="AQ565" i="2"/>
  <c r="AR348" i="2"/>
  <c r="S462" i="2"/>
  <c r="T651" i="2"/>
  <c r="U465" i="2"/>
  <c r="AL644" i="2"/>
  <c r="AQ500" i="2"/>
  <c r="AE435" i="2"/>
  <c r="AD382" i="2"/>
  <c r="V58" i="2"/>
  <c r="AR524" i="2"/>
  <c r="AC388" i="2"/>
  <c r="AA563" i="2"/>
  <c r="AY632" i="2"/>
  <c r="S344" i="2"/>
  <c r="AX188" i="2"/>
  <c r="BC680" i="2"/>
  <c r="U448" i="2"/>
  <c r="AZ565" i="2"/>
  <c r="U10" i="2"/>
  <c r="AV122" i="2"/>
  <c r="AM444" i="2"/>
  <c r="U528" i="2"/>
  <c r="AF403" i="2"/>
  <c r="AT281" i="2"/>
  <c r="AN504" i="2"/>
  <c r="AS297" i="2"/>
  <c r="W657" i="2"/>
  <c r="AV266" i="2"/>
  <c r="AR320" i="2"/>
  <c r="AK398" i="2"/>
  <c r="BA502" i="2"/>
  <c r="BB380" i="2"/>
  <c r="Y647" i="2"/>
  <c r="BA369" i="2"/>
  <c r="Z501" i="2"/>
  <c r="BD691" i="2"/>
  <c r="AK538" i="2"/>
  <c r="AM574" i="2"/>
  <c r="Z350" i="2"/>
  <c r="AX466" i="2"/>
  <c r="BC36" i="2"/>
  <c r="T671" i="2"/>
  <c r="Z118" i="2"/>
  <c r="AG604" i="2"/>
  <c r="AP436" i="2"/>
  <c r="AC138" i="2"/>
  <c r="AO655" i="2"/>
  <c r="AT352" i="2"/>
  <c r="AE608" i="2"/>
  <c r="AM136" i="2"/>
  <c r="AC676" i="2"/>
  <c r="AB520" i="2"/>
  <c r="AZ300" i="2"/>
  <c r="AA597" i="2"/>
  <c r="AK585" i="2"/>
  <c r="W658" i="2"/>
  <c r="AO395" i="2"/>
  <c r="V171" i="2"/>
  <c r="AN448" i="2"/>
  <c r="AS446" i="2"/>
  <c r="AK696" i="2"/>
  <c r="AF182" i="2"/>
  <c r="AB544" i="2"/>
  <c r="AD523" i="2"/>
  <c r="T176" i="2"/>
  <c r="AO486" i="2"/>
  <c r="BA202" i="2"/>
  <c r="AK456" i="2"/>
  <c r="AN577" i="2"/>
  <c r="AZ521" i="2"/>
  <c r="AC509" i="2"/>
  <c r="AU270" i="2"/>
  <c r="T533" i="2"/>
  <c r="AR351" i="2"/>
  <c r="X203" i="2"/>
  <c r="AT625" i="2"/>
  <c r="W669" i="2"/>
  <c r="AV599" i="2"/>
  <c r="AI398" i="2"/>
  <c r="S547" i="2"/>
  <c r="AV181" i="2"/>
  <c r="AX247" i="2"/>
  <c r="AK265" i="2"/>
  <c r="AZ611" i="2"/>
  <c r="AS223" i="2"/>
  <c r="Y549" i="2"/>
  <c r="T658" i="2"/>
  <c r="AW137" i="2"/>
  <c r="AM485" i="2"/>
  <c r="AZ692" i="2"/>
  <c r="AG148" i="2"/>
  <c r="AO324" i="2"/>
  <c r="BA666" i="2"/>
  <c r="AK684" i="2"/>
  <c r="Y618" i="2"/>
  <c r="AW343" i="2"/>
  <c r="AB342" i="2"/>
  <c r="AO667" i="2"/>
  <c r="AT189" i="2"/>
  <c r="AF299" i="2"/>
  <c r="BB277" i="2"/>
  <c r="AK490" i="2"/>
  <c r="AY656" i="2"/>
  <c r="X641" i="2"/>
  <c r="AE202" i="2"/>
  <c r="AN508" i="2"/>
  <c r="W340" i="2"/>
  <c r="AU305" i="2"/>
  <c r="AH655" i="2"/>
  <c r="AB682" i="2"/>
  <c r="AO227" i="2"/>
  <c r="AP440" i="2"/>
  <c r="AF401" i="2"/>
  <c r="T421" i="2"/>
  <c r="AM187" i="2"/>
  <c r="AI678" i="2"/>
  <c r="V362" i="2"/>
  <c r="AJ620" i="2"/>
  <c r="AI446" i="2"/>
  <c r="AR471" i="2"/>
  <c r="AD600" i="2"/>
  <c r="BA187" i="2"/>
  <c r="AJ78" i="2"/>
  <c r="AI442" i="2"/>
  <c r="AH674" i="2"/>
  <c r="AI558" i="2"/>
  <c r="T573" i="2"/>
  <c r="BD326" i="2"/>
  <c r="BD532" i="2"/>
  <c r="BC226" i="2"/>
  <c r="Y375" i="2"/>
  <c r="AG387" i="2"/>
  <c r="U232" i="2"/>
  <c r="W600" i="2"/>
  <c r="T489" i="2"/>
  <c r="AS572" i="2"/>
  <c r="AV498" i="2"/>
  <c r="AR449" i="2"/>
  <c r="AD169" i="2"/>
  <c r="S157" i="2"/>
  <c r="AX651" i="2"/>
  <c r="AP365" i="2"/>
  <c r="X689" i="2"/>
  <c r="AL678" i="2"/>
  <c r="U215" i="2"/>
  <c r="AU524" i="2"/>
  <c r="AT650" i="2"/>
  <c r="BD227" i="2"/>
  <c r="S459" i="2"/>
  <c r="AM602" i="2"/>
  <c r="AO534" i="2"/>
  <c r="AJ142" i="2"/>
  <c r="AB387" i="2"/>
  <c r="T525" i="2"/>
  <c r="AH650" i="2"/>
  <c r="AQ169" i="2"/>
  <c r="AT501" i="2"/>
  <c r="AN450" i="2"/>
  <c r="W429" i="2"/>
  <c r="AO549" i="2"/>
  <c r="AM490" i="2"/>
  <c r="AO568" i="2"/>
  <c r="AL563" i="2"/>
  <c r="Z391" i="2"/>
  <c r="AU379" i="2"/>
  <c r="AB624" i="2"/>
  <c r="AB353" i="2"/>
  <c r="AN398" i="2"/>
  <c r="BB548" i="2"/>
  <c r="BD172" i="2"/>
  <c r="AV221" i="2"/>
  <c r="AL479" i="2"/>
  <c r="AB184" i="2"/>
  <c r="AU289" i="2"/>
  <c r="AK385" i="2"/>
  <c r="BB483" i="2"/>
  <c r="U117" i="2"/>
  <c r="AU450" i="2"/>
  <c r="AB403" i="2"/>
  <c r="AQ635" i="2"/>
  <c r="AZ571" i="2"/>
  <c r="AC557" i="2"/>
  <c r="AO86" i="2"/>
  <c r="AV169" i="2"/>
  <c r="AA9" i="2"/>
  <c r="AA629" i="2"/>
  <c r="AW247" i="2"/>
  <c r="AY75" i="2"/>
  <c r="AC99" i="2"/>
  <c r="AQ554" i="2"/>
  <c r="AH414" i="2"/>
  <c r="AB512" i="2"/>
  <c r="T615" i="2"/>
  <c r="BC44" i="2"/>
  <c r="AF391" i="2"/>
  <c r="BB537" i="2"/>
  <c r="U558" i="2"/>
  <c r="BC463" i="2"/>
  <c r="AY130" i="2"/>
  <c r="AF544" i="2"/>
  <c r="AO474" i="2"/>
  <c r="AW597" i="2"/>
  <c r="V74" i="2"/>
  <c r="AE509" i="2"/>
  <c r="X694" i="2"/>
  <c r="AF111" i="2"/>
  <c r="AT613" i="2"/>
  <c r="BB95" i="2"/>
  <c r="Y104" i="2"/>
  <c r="AN462" i="2"/>
  <c r="AG264" i="2"/>
  <c r="AQ421" i="2"/>
  <c r="AD475" i="2"/>
  <c r="AO530" i="2"/>
  <c r="V455" i="2"/>
  <c r="AH336" i="2"/>
  <c r="U167" i="2"/>
  <c r="BC675" i="2"/>
  <c r="AT602" i="2"/>
  <c r="AF625" i="2"/>
  <c r="AB478" i="2"/>
  <c r="W604" i="2"/>
  <c r="X488" i="2"/>
  <c r="AN220" i="2"/>
  <c r="AI673" i="2"/>
  <c r="AB449" i="2"/>
  <c r="AW520" i="2"/>
  <c r="Y478" i="2"/>
  <c r="AK527" i="2"/>
  <c r="Z184" i="2"/>
  <c r="S176" i="2"/>
  <c r="T500" i="2"/>
  <c r="AS603" i="2"/>
  <c r="AL131" i="2"/>
  <c r="AC609" i="2"/>
  <c r="AS527" i="2"/>
  <c r="AG261" i="2"/>
  <c r="AV396" i="2"/>
  <c r="T208" i="2"/>
  <c r="BB116" i="2"/>
  <c r="BC560" i="2"/>
  <c r="AH591" i="2"/>
  <c r="BA521" i="2"/>
  <c r="AY230" i="2"/>
  <c r="V9" i="2"/>
  <c r="AA144" i="2"/>
  <c r="AP387" i="2"/>
  <c r="AW275" i="2"/>
  <c r="Y514" i="2"/>
  <c r="BA538" i="2"/>
  <c r="BD686" i="2"/>
  <c r="U441" i="2"/>
  <c r="AD249" i="2"/>
  <c r="AN455" i="2"/>
  <c r="AB692" i="2"/>
  <c r="AG321" i="2"/>
  <c r="AL612" i="2"/>
  <c r="W517" i="2"/>
  <c r="AD567" i="2"/>
  <c r="AU580" i="2"/>
  <c r="AN154" i="2"/>
  <c r="Y256" i="2"/>
  <c r="AM560" i="2"/>
  <c r="AX211" i="2"/>
  <c r="W506" i="2"/>
  <c r="X516" i="2"/>
  <c r="AK603" i="2"/>
  <c r="AJ647" i="2"/>
  <c r="AM324" i="2"/>
  <c r="AJ443" i="2"/>
  <c r="T559" i="2"/>
  <c r="AD420" i="2"/>
  <c r="U445" i="2"/>
  <c r="U423" i="2"/>
  <c r="AX468" i="2"/>
  <c r="BB566" i="2"/>
  <c r="AY370" i="2"/>
  <c r="AF153" i="2"/>
  <c r="AJ450" i="2"/>
  <c r="AE26" i="2"/>
  <c r="V284" i="2"/>
  <c r="AO35" i="2"/>
  <c r="AH212" i="2"/>
  <c r="BA442" i="2"/>
  <c r="AE618" i="2"/>
  <c r="AL199" i="2"/>
  <c r="S371" i="2"/>
  <c r="AK399" i="2"/>
  <c r="AG254" i="2"/>
  <c r="AJ152" i="2"/>
  <c r="AX400" i="2"/>
  <c r="AW547" i="2"/>
  <c r="AH671" i="2"/>
  <c r="AW258" i="2"/>
  <c r="AX364" i="2"/>
  <c r="S264" i="2"/>
  <c r="Z406" i="2"/>
  <c r="AI516" i="2"/>
  <c r="S665" i="2"/>
  <c r="AJ176" i="2"/>
  <c r="AQ516" i="2"/>
  <c r="AP241" i="2"/>
  <c r="S125" i="2"/>
  <c r="AO191" i="2"/>
  <c r="AD438" i="2"/>
  <c r="S126" i="2"/>
  <c r="Y595" i="2"/>
  <c r="X566" i="2"/>
  <c r="AS609" i="2"/>
  <c r="AI465" i="2"/>
  <c r="T353" i="2"/>
  <c r="BB611" i="2"/>
  <c r="AK444" i="2"/>
  <c r="BA223" i="2"/>
  <c r="V127" i="2"/>
  <c r="T362" i="2"/>
  <c r="S554" i="2"/>
  <c r="AI337" i="2"/>
  <c r="BB536" i="2"/>
  <c r="U251" i="2"/>
  <c r="AA571" i="2"/>
  <c r="AD391" i="2"/>
  <c r="AJ549" i="2"/>
  <c r="AV135" i="2"/>
  <c r="BD481" i="2"/>
  <c r="BA422" i="2"/>
  <c r="AY469" i="2"/>
  <c r="AT558" i="2"/>
  <c r="AA273" i="2"/>
  <c r="Z619" i="2"/>
  <c r="AB78" i="2"/>
  <c r="Z76" i="2"/>
  <c r="V66" i="2"/>
  <c r="AU647" i="2"/>
  <c r="AX291" i="2"/>
  <c r="S268" i="2"/>
  <c r="AA491" i="2"/>
  <c r="AM624" i="2"/>
  <c r="BD592" i="2"/>
  <c r="AZ630" i="2"/>
  <c r="Y213" i="2"/>
  <c r="AL329" i="2"/>
  <c r="AS559" i="2"/>
  <c r="T519" i="2"/>
  <c r="AY659" i="2"/>
  <c r="AR309" i="2"/>
  <c r="AB442" i="2"/>
  <c r="BC686" i="2"/>
  <c r="AJ438" i="2"/>
  <c r="AJ232" i="2"/>
  <c r="BB323" i="2"/>
  <c r="AM502" i="2"/>
  <c r="AZ362" i="2"/>
  <c r="AQ39" i="2"/>
  <c r="AV575" i="2"/>
  <c r="Z554" i="2"/>
  <c r="Z659" i="2"/>
  <c r="AK232" i="2"/>
  <c r="V134" i="2"/>
  <c r="BD376" i="2"/>
  <c r="AV32" i="2"/>
  <c r="AN127" i="2"/>
  <c r="AG611" i="2"/>
  <c r="AO69" i="2"/>
  <c r="AG697" i="2"/>
  <c r="AC496" i="2"/>
  <c r="AI225" i="2"/>
  <c r="X615" i="2"/>
  <c r="AN395" i="2"/>
  <c r="AJ477" i="2"/>
  <c r="AS656" i="2"/>
  <c r="AJ349" i="2"/>
  <c r="Z464" i="2"/>
  <c r="AC296" i="2"/>
  <c r="V135" i="2"/>
  <c r="V202" i="2"/>
  <c r="AJ348" i="2"/>
  <c r="V472" i="2"/>
  <c r="AY319" i="2"/>
  <c r="S266" i="2"/>
  <c r="AB681" i="2"/>
  <c r="AS674" i="2"/>
  <c r="BD406" i="2"/>
  <c r="AJ194" i="2"/>
  <c r="AA340" i="2"/>
  <c r="Y413" i="2"/>
  <c r="AM195" i="2"/>
  <c r="Z241" i="2"/>
  <c r="AU670" i="2"/>
  <c r="S251" i="2"/>
  <c r="BC262" i="2"/>
  <c r="AU249" i="2"/>
  <c r="AQ669" i="2"/>
  <c r="AE261" i="2"/>
  <c r="X399" i="2"/>
  <c r="AT588" i="2"/>
  <c r="X402" i="2"/>
  <c r="S465" i="2"/>
  <c r="U65" i="2"/>
  <c r="AG500" i="2"/>
  <c r="AY691" i="2"/>
  <c r="AN429" i="2"/>
  <c r="U151" i="2"/>
  <c r="U340" i="2"/>
  <c r="AM442" i="2"/>
  <c r="AS110" i="2"/>
  <c r="AZ693" i="2"/>
  <c r="Y103" i="2"/>
  <c r="AB567" i="2"/>
  <c r="S541" i="2"/>
  <c r="U650" i="2"/>
  <c r="Y631" i="2"/>
  <c r="AX639" i="2"/>
  <c r="AE413" i="2"/>
  <c r="AI418" i="2"/>
  <c r="AK302" i="2"/>
  <c r="AL503" i="2"/>
  <c r="W513" i="2"/>
  <c r="AD163" i="2"/>
  <c r="AD430" i="2"/>
  <c r="AM456" i="2"/>
  <c r="BB330" i="2"/>
  <c r="W76" i="2"/>
  <c r="AA259" i="2"/>
  <c r="BC501" i="2"/>
  <c r="AH518" i="2"/>
  <c r="AN286" i="2"/>
  <c r="AY437" i="2"/>
  <c r="AH486" i="2"/>
  <c r="T497" i="2"/>
  <c r="BC669" i="2"/>
  <c r="AP560" i="2"/>
  <c r="S355" i="2"/>
  <c r="AO623" i="2"/>
  <c r="AU528" i="2"/>
  <c r="W234" i="2"/>
  <c r="AU493" i="2"/>
  <c r="AJ264" i="2"/>
  <c r="AF642" i="2"/>
  <c r="BA488" i="2"/>
  <c r="AH375" i="2"/>
  <c r="AM353" i="2"/>
  <c r="AL233" i="2"/>
  <c r="T317" i="2"/>
  <c r="T163" i="2"/>
  <c r="V592" i="2"/>
  <c r="AS388" i="2"/>
  <c r="U175" i="2"/>
  <c r="AS519" i="2"/>
  <c r="AI385" i="2"/>
  <c r="AM566" i="2"/>
  <c r="AK452" i="2"/>
  <c r="AJ607" i="2"/>
  <c r="W528" i="2"/>
  <c r="AC575" i="2"/>
  <c r="T24" i="2"/>
  <c r="V501" i="2"/>
  <c r="X597" i="2"/>
  <c r="AC499" i="2"/>
  <c r="AG487" i="2"/>
  <c r="AL554" i="2"/>
  <c r="AQ471" i="2"/>
  <c r="S440" i="2"/>
  <c r="AB615" i="2"/>
  <c r="AA600" i="2"/>
  <c r="AI575" i="2"/>
  <c r="AL286" i="2"/>
  <c r="AK145" i="2"/>
  <c r="AZ621" i="2"/>
  <c r="AK626" i="2"/>
  <c r="AF221" i="2"/>
  <c r="AX273" i="2"/>
  <c r="S605" i="2"/>
  <c r="AR483" i="2"/>
  <c r="T174" i="2"/>
  <c r="AM645" i="2"/>
  <c r="AU291" i="2"/>
  <c r="AG516" i="2"/>
  <c r="AC584" i="2"/>
  <c r="BA383" i="2"/>
  <c r="X611" i="2"/>
  <c r="AG391" i="2"/>
  <c r="AX629" i="2"/>
  <c r="AK670" i="2"/>
  <c r="V425" i="2"/>
  <c r="AA456" i="2"/>
  <c r="AY491" i="2"/>
  <c r="X7" i="2"/>
  <c r="AU364" i="2"/>
  <c r="AC432" i="2"/>
  <c r="S98" i="2"/>
  <c r="AK460" i="2"/>
  <c r="AG602" i="2"/>
  <c r="AV397" i="2"/>
  <c r="AF312" i="2"/>
  <c r="T378" i="2"/>
  <c r="U74" i="2"/>
  <c r="AE677" i="2"/>
  <c r="AO558" i="2"/>
  <c r="AN325" i="2"/>
  <c r="AY198" i="2"/>
  <c r="AO504" i="2"/>
  <c r="AG630" i="2"/>
  <c r="AX411" i="2"/>
  <c r="V652" i="2"/>
  <c r="T383" i="2"/>
  <c r="AW128" i="2"/>
  <c r="AH522" i="2"/>
  <c r="AS351" i="2"/>
  <c r="V291" i="2"/>
  <c r="AZ487" i="2"/>
  <c r="AJ616" i="2"/>
  <c r="AF356" i="2"/>
  <c r="AD457" i="2"/>
  <c r="AB380" i="2"/>
  <c r="AB518" i="2"/>
  <c r="AV456" i="2"/>
  <c r="AE175" i="2"/>
  <c r="AI369" i="2"/>
  <c r="U368" i="2"/>
  <c r="AR695" i="2"/>
  <c r="S392" i="2"/>
  <c r="AR633" i="2"/>
  <c r="AV639" i="2"/>
  <c r="U480" i="2"/>
  <c r="AK533" i="2"/>
  <c r="AX564" i="2"/>
  <c r="AW319" i="2"/>
  <c r="BD520" i="2"/>
  <c r="AJ126" i="2"/>
  <c r="AF230" i="2"/>
  <c r="AC431" i="2"/>
  <c r="S94" i="2"/>
  <c r="S469" i="2"/>
  <c r="AL595" i="2"/>
  <c r="AZ266" i="2"/>
  <c r="AV611" i="2"/>
  <c r="AC288" i="2"/>
  <c r="BA532" i="2"/>
  <c r="AG599" i="2"/>
  <c r="AP671" i="2"/>
  <c r="AS453" i="2"/>
  <c r="W662" i="2"/>
  <c r="AR281" i="2"/>
  <c r="AT342" i="2"/>
  <c r="S604" i="2"/>
  <c r="BB695" i="2"/>
  <c r="AJ632" i="2"/>
  <c r="AK553" i="2"/>
  <c r="AC49" i="2"/>
  <c r="U350" i="2"/>
  <c r="S399" i="2"/>
  <c r="BD456" i="2"/>
  <c r="AM696" i="2"/>
  <c r="U54" i="2"/>
  <c r="AU196" i="2"/>
  <c r="BB409" i="2"/>
  <c r="Z378" i="2"/>
  <c r="AM329" i="2"/>
  <c r="AW585" i="2"/>
  <c r="S444" i="2"/>
  <c r="BC600" i="2"/>
  <c r="AF328" i="2"/>
  <c r="Z414" i="2"/>
  <c r="X263" i="2"/>
  <c r="BA551" i="2"/>
  <c r="AK318" i="2"/>
  <c r="AH525" i="2"/>
  <c r="AE466" i="2"/>
  <c r="S348" i="2"/>
  <c r="AY368" i="2"/>
  <c r="BD502" i="2"/>
  <c r="AC478" i="2"/>
  <c r="BD596" i="2"/>
  <c r="AA399" i="2"/>
  <c r="AV573" i="2"/>
  <c r="AJ630" i="2"/>
  <c r="AM366" i="2"/>
  <c r="AH343" i="2"/>
  <c r="AK94" i="2"/>
  <c r="BA269" i="2"/>
  <c r="AN520" i="2"/>
  <c r="T341" i="2"/>
  <c r="S336" i="2"/>
  <c r="Y354" i="2"/>
  <c r="AA549" i="2"/>
  <c r="AC691" i="2"/>
  <c r="AZ369" i="2"/>
  <c r="AD485" i="2"/>
  <c r="AK633" i="2"/>
  <c r="AN528" i="2"/>
  <c r="AN427" i="2"/>
  <c r="AG481" i="2"/>
  <c r="T683" i="2"/>
  <c r="AR461" i="2"/>
  <c r="AO433" i="2"/>
  <c r="AG498" i="2"/>
  <c r="AJ627" i="2"/>
  <c r="AZ535" i="2"/>
  <c r="BC693" i="2"/>
  <c r="S434" i="2"/>
  <c r="U415" i="2"/>
  <c r="BA190" i="2"/>
  <c r="AZ316" i="2"/>
  <c r="U600" i="2"/>
  <c r="T85" i="2"/>
  <c r="AN601" i="2"/>
  <c r="Z454" i="2"/>
  <c r="AC484" i="2"/>
  <c r="U231" i="2"/>
  <c r="U438" i="2"/>
  <c r="AL477" i="2"/>
  <c r="S672" i="2"/>
  <c r="S506" i="2"/>
  <c r="V535" i="2"/>
  <c r="AN595" i="2"/>
  <c r="AU453" i="2"/>
  <c r="AU380" i="2"/>
  <c r="W381" i="2"/>
  <c r="AQ313" i="2"/>
  <c r="W554" i="2"/>
  <c r="AP285" i="2"/>
  <c r="BC174" i="2"/>
  <c r="AG555" i="2"/>
  <c r="BB170" i="2"/>
  <c r="AK403" i="2"/>
  <c r="AX666" i="2"/>
  <c r="X366" i="2"/>
  <c r="AF429" i="2"/>
  <c r="AL361" i="2"/>
  <c r="AD678" i="2"/>
  <c r="AN658" i="2"/>
  <c r="AM131" i="2"/>
  <c r="Z139" i="2"/>
  <c r="AA540" i="2"/>
  <c r="BA454" i="2"/>
  <c r="AX655" i="2"/>
  <c r="AC567" i="2"/>
  <c r="AQ588" i="2"/>
  <c r="AJ413" i="2"/>
  <c r="T297" i="2"/>
  <c r="BC576" i="2"/>
  <c r="AP652" i="2"/>
  <c r="AR445" i="2"/>
  <c r="BB60" i="2"/>
  <c r="AM29" i="2"/>
  <c r="V36" i="2"/>
  <c r="U634" i="2"/>
  <c r="AH236" i="2"/>
  <c r="V419" i="2"/>
  <c r="X583" i="2"/>
  <c r="AG557" i="2"/>
  <c r="AS562" i="2"/>
  <c r="BD567" i="2"/>
  <c r="Y231" i="2"/>
  <c r="AR631" i="2"/>
  <c r="AE580" i="2"/>
  <c r="BA341" i="2"/>
  <c r="W575" i="2"/>
  <c r="Y565" i="2"/>
  <c r="AZ549" i="2"/>
  <c r="AQ679" i="2"/>
  <c r="BD444" i="2"/>
  <c r="AD637" i="2"/>
  <c r="AI623" i="2"/>
  <c r="U346" i="2"/>
  <c r="T574" i="2"/>
  <c r="U311" i="2"/>
  <c r="X428" i="2"/>
  <c r="S234" i="2"/>
  <c r="BD296" i="2"/>
  <c r="AP682" i="2"/>
  <c r="BB185" i="2"/>
  <c r="AZ190" i="2"/>
  <c r="AG336" i="2"/>
  <c r="AZ351" i="2"/>
  <c r="AJ423" i="2"/>
  <c r="AL320" i="2"/>
  <c r="AO586" i="2"/>
  <c r="AP636" i="2"/>
  <c r="AU589" i="2"/>
  <c r="AK583" i="2"/>
  <c r="AB508" i="2"/>
  <c r="AP458" i="2"/>
  <c r="AW407" i="2"/>
  <c r="AN561" i="2"/>
  <c r="T516" i="2"/>
  <c r="AO287" i="2"/>
  <c r="AW191" i="2"/>
  <c r="Z653" i="2"/>
  <c r="AK662" i="2"/>
  <c r="AF289" i="2"/>
  <c r="AE465" i="2"/>
  <c r="AF662" i="2"/>
  <c r="Y155" i="2"/>
  <c r="AW507" i="2"/>
  <c r="AA194" i="2"/>
  <c r="X249" i="2"/>
  <c r="Y378" i="2"/>
  <c r="AO557" i="2"/>
  <c r="AZ114" i="2"/>
  <c r="AF654" i="2"/>
  <c r="V440" i="2"/>
  <c r="AA459" i="2"/>
  <c r="AZ228" i="2"/>
  <c r="AX234" i="2"/>
  <c r="BB573" i="2"/>
  <c r="S298" i="2"/>
  <c r="AM639" i="2"/>
  <c r="AI422" i="2"/>
  <c r="BA430" i="2"/>
  <c r="AL598" i="2"/>
  <c r="BC404" i="2"/>
  <c r="AG168" i="2"/>
  <c r="BD207" i="2"/>
  <c r="BD348" i="2"/>
  <c r="S398" i="2"/>
  <c r="AA316" i="2"/>
  <c r="AJ109" i="2"/>
  <c r="AK477" i="2"/>
  <c r="AN413" i="2"/>
  <c r="AK233" i="2"/>
  <c r="BA596" i="2"/>
  <c r="S10" i="2"/>
  <c r="AP465" i="2"/>
  <c r="W648" i="2"/>
  <c r="AH166" i="2"/>
  <c r="AH689" i="2"/>
  <c r="BB624" i="2"/>
  <c r="AA599" i="2"/>
  <c r="S438" i="2"/>
  <c r="BD273" i="2"/>
  <c r="W361" i="2"/>
  <c r="AH389" i="2"/>
  <c r="AC333" i="2"/>
  <c r="X515" i="2"/>
  <c r="BA355" i="2"/>
  <c r="AO259" i="2"/>
  <c r="AM322" i="2"/>
  <c r="U358" i="2"/>
  <c r="AQ424" i="2"/>
  <c r="AA582" i="2"/>
  <c r="AN629" i="2"/>
  <c r="AV129" i="2"/>
  <c r="AC698" i="2"/>
  <c r="AA677" i="2"/>
  <c r="AZ690" i="2"/>
  <c r="T555" i="2"/>
  <c r="T277" i="2"/>
  <c r="Y245" i="2"/>
  <c r="AV467" i="2"/>
  <c r="V427" i="2"/>
  <c r="Y653" i="2"/>
  <c r="AK376" i="2"/>
  <c r="AV631" i="2"/>
  <c r="AO136" i="2"/>
  <c r="AH323" i="2"/>
  <c r="AG184" i="2"/>
  <c r="AC617" i="2"/>
  <c r="AP288" i="2"/>
  <c r="AX229" i="2"/>
  <c r="V49" i="2"/>
  <c r="AJ439" i="2"/>
  <c r="Z618" i="2"/>
  <c r="AV495" i="2"/>
  <c r="AX654" i="2"/>
  <c r="AM537" i="2"/>
  <c r="AM420" i="2"/>
  <c r="AQ564" i="2"/>
  <c r="BB385" i="2"/>
  <c r="AX336" i="2"/>
  <c r="AW550" i="2"/>
  <c r="BA684" i="2"/>
  <c r="S418" i="2"/>
  <c r="AS593" i="2"/>
  <c r="AQ385" i="2"/>
  <c r="W549" i="2"/>
  <c r="AO368" i="2"/>
  <c r="AJ487" i="2"/>
  <c r="AK211" i="2"/>
  <c r="AC680" i="2"/>
  <c r="AP572" i="2"/>
  <c r="BC257" i="2"/>
  <c r="AI350" i="2"/>
  <c r="AN634" i="2"/>
  <c r="AI374" i="2"/>
  <c r="U596" i="2"/>
  <c r="AM402" i="2"/>
  <c r="BC153" i="2"/>
  <c r="AS176" i="2"/>
  <c r="AV412" i="2"/>
  <c r="AT693" i="2"/>
  <c r="AU471" i="2"/>
  <c r="AB336" i="2"/>
  <c r="AE87" i="2"/>
  <c r="AA684" i="2"/>
  <c r="AE620" i="2"/>
  <c r="AK433" i="2"/>
  <c r="U566" i="2"/>
  <c r="AH412" i="2"/>
  <c r="S693" i="2"/>
  <c r="AL483" i="2"/>
  <c r="U673" i="2"/>
  <c r="X108" i="2"/>
  <c r="AF308" i="2"/>
  <c r="AR23" i="2"/>
  <c r="U523" i="2"/>
  <c r="BC602" i="2"/>
  <c r="BC567" i="2"/>
  <c r="AP333" i="2"/>
  <c r="V233" i="2"/>
  <c r="AV407" i="2"/>
  <c r="BA444" i="2"/>
  <c r="V674" i="2"/>
  <c r="AT522" i="2"/>
  <c r="AA132" i="2"/>
  <c r="U606" i="2"/>
  <c r="AM667" i="2"/>
  <c r="BD555" i="2"/>
  <c r="AD593" i="2"/>
  <c r="BD397" i="2"/>
  <c r="AF128" i="2"/>
  <c r="AI181" i="2"/>
  <c r="AW434" i="2"/>
  <c r="S452" i="2"/>
  <c r="BA128" i="2"/>
  <c r="AS375" i="2"/>
  <c r="AD415" i="2"/>
  <c r="AA550" i="2"/>
  <c r="S167" i="2"/>
  <c r="AH400" i="2"/>
  <c r="T334" i="2"/>
  <c r="AM209" i="2"/>
  <c r="AI344" i="2"/>
  <c r="AA347" i="2"/>
  <c r="T68" i="2"/>
  <c r="AF670" i="2"/>
  <c r="AA236" i="2"/>
  <c r="AI311" i="2"/>
  <c r="AL223" i="2"/>
  <c r="AR617" i="2"/>
  <c r="U467" i="2"/>
  <c r="W16" i="2"/>
  <c r="AF186" i="2"/>
  <c r="AA651" i="2"/>
  <c r="AV562" i="2"/>
  <c r="AL324" i="2"/>
  <c r="AD310" i="2"/>
  <c r="AB413" i="2"/>
  <c r="S601" i="2"/>
  <c r="AG153" i="2"/>
  <c r="AY420" i="2"/>
  <c r="AI352" i="2"/>
  <c r="AM572" i="2"/>
  <c r="AY590" i="2"/>
  <c r="AB349" i="2"/>
  <c r="AS695" i="2"/>
  <c r="AP497" i="2"/>
  <c r="S614" i="2"/>
  <c r="AK564" i="2"/>
  <c r="AM59" i="2"/>
  <c r="BC199" i="2"/>
  <c r="AT612" i="2"/>
  <c r="AU439" i="2"/>
  <c r="AE114" i="2"/>
  <c r="AA296" i="2"/>
  <c r="AW377" i="2"/>
  <c r="T155" i="2"/>
  <c r="BB654" i="2"/>
  <c r="U694" i="2"/>
  <c r="BC243" i="2"/>
  <c r="BA346" i="2"/>
  <c r="Z238" i="2"/>
  <c r="BB7" i="2"/>
  <c r="AY546" i="2"/>
  <c r="AV471" i="2"/>
  <c r="AO512" i="2"/>
  <c r="S546" i="2"/>
  <c r="AW663" i="2"/>
  <c r="V40" i="2"/>
  <c r="AL263" i="2"/>
  <c r="AV268" i="2"/>
  <c r="AU553" i="2"/>
  <c r="AW551" i="2"/>
  <c r="AH651" i="2"/>
  <c r="AF562" i="2"/>
  <c r="AQ479" i="2"/>
  <c r="AS438" i="2"/>
  <c r="Y484" i="2"/>
  <c r="AD400" i="2"/>
  <c r="AC424" i="2"/>
  <c r="AT688" i="2"/>
  <c r="Y352" i="2"/>
  <c r="AZ600" i="2"/>
  <c r="S150" i="2"/>
  <c r="AS310" i="2"/>
  <c r="BA278" i="2"/>
  <c r="AP358" i="2"/>
  <c r="AI324" i="2"/>
  <c r="AX631" i="2"/>
  <c r="BA36" i="2"/>
  <c r="BA590" i="2"/>
  <c r="T511" i="2"/>
  <c r="V597" i="2"/>
  <c r="AO546" i="2"/>
  <c r="T645" i="2"/>
  <c r="AH337" i="2"/>
  <c r="W628" i="2"/>
  <c r="AA75" i="2"/>
  <c r="X379" i="2"/>
  <c r="AO292" i="2"/>
  <c r="AA535" i="2"/>
  <c r="X420" i="2"/>
  <c r="V409" i="2"/>
  <c r="W153" i="2"/>
  <c r="AU57" i="2"/>
  <c r="BA243" i="2"/>
  <c r="W437" i="2"/>
  <c r="U444" i="2"/>
  <c r="AW540" i="2"/>
  <c r="X634" i="2"/>
  <c r="AL599" i="2"/>
  <c r="X476" i="2"/>
  <c r="AO222" i="2"/>
  <c r="BC454" i="2"/>
  <c r="AC340" i="2"/>
  <c r="BC389" i="2"/>
  <c r="AC681" i="2"/>
  <c r="AX190" i="2"/>
  <c r="AW378" i="2"/>
  <c r="AK688" i="2"/>
  <c r="BC409" i="2"/>
  <c r="T130" i="2"/>
  <c r="AB89" i="2"/>
  <c r="AY61" i="2"/>
  <c r="U625" i="2"/>
  <c r="AV399" i="2"/>
  <c r="AS475" i="2"/>
  <c r="AY346" i="2"/>
  <c r="AJ174" i="2"/>
  <c r="U621" i="2"/>
  <c r="AZ361" i="2"/>
  <c r="AP413" i="2"/>
  <c r="AF568" i="2"/>
  <c r="U504" i="2"/>
  <c r="X473" i="2"/>
  <c r="V97" i="2"/>
  <c r="AG623" i="2"/>
  <c r="S507" i="2"/>
  <c r="AF621" i="2"/>
  <c r="X306" i="2"/>
  <c r="AT516" i="2"/>
  <c r="AN334" i="2"/>
  <c r="AV650" i="2"/>
  <c r="AG644" i="2"/>
  <c r="AW410" i="2"/>
  <c r="AN611" i="2"/>
  <c r="AA227" i="2"/>
  <c r="AL7" i="2"/>
  <c r="AB203" i="2"/>
  <c r="AX581" i="2"/>
  <c r="AA548" i="2"/>
  <c r="Y498" i="2"/>
  <c r="Y379" i="2"/>
  <c r="V545" i="2"/>
  <c r="U626" i="2"/>
  <c r="AP646" i="2"/>
  <c r="U656" i="2"/>
  <c r="S501" i="2"/>
  <c r="AD474" i="2"/>
  <c r="AT396" i="2"/>
  <c r="AZ578" i="2"/>
  <c r="Y395" i="2"/>
  <c r="AT527" i="2"/>
  <c r="AS531" i="2"/>
  <c r="AG457" i="2"/>
  <c r="BA483" i="2"/>
  <c r="AW298" i="2"/>
  <c r="S122" i="2"/>
  <c r="AS448" i="2"/>
  <c r="AV287" i="2"/>
  <c r="AR428" i="2"/>
  <c r="AD436" i="2"/>
  <c r="AC242" i="2"/>
  <c r="AO363" i="2"/>
  <c r="AH579" i="2"/>
  <c r="AO485" i="2"/>
  <c r="AU470" i="2"/>
  <c r="T427" i="2"/>
  <c r="U517" i="2"/>
  <c r="AL211" i="2"/>
  <c r="AK226" i="2"/>
  <c r="AK604" i="2"/>
  <c r="X248" i="2"/>
  <c r="AR396" i="2"/>
  <c r="AR573" i="2"/>
  <c r="AG637" i="2"/>
  <c r="AE529" i="2"/>
  <c r="AX636" i="2"/>
  <c r="AN645" i="2"/>
  <c r="T181" i="2"/>
  <c r="AN503" i="2"/>
  <c r="U244" i="2"/>
  <c r="AI471" i="2"/>
  <c r="U412" i="2"/>
  <c r="BC356" i="2"/>
  <c r="AU648" i="2"/>
  <c r="BB473" i="2"/>
  <c r="AM677" i="2"/>
  <c r="AA112" i="2"/>
  <c r="AY139" i="2"/>
  <c r="AI662" i="2"/>
  <c r="AE537" i="2"/>
  <c r="T545" i="2"/>
  <c r="AA628" i="2"/>
  <c r="AD625" i="2"/>
  <c r="U32" i="2"/>
  <c r="AW511" i="2"/>
  <c r="AU539" i="2"/>
  <c r="Y573" i="2"/>
  <c r="U370" i="2"/>
  <c r="AL243" i="2"/>
  <c r="AR389" i="2"/>
  <c r="AV265" i="2"/>
  <c r="AK505" i="2"/>
  <c r="AO399" i="2"/>
  <c r="AT355" i="2"/>
  <c r="W439" i="2"/>
  <c r="AQ656" i="2"/>
  <c r="BB492" i="2"/>
  <c r="U52" i="2"/>
  <c r="AY692" i="2"/>
  <c r="AG439" i="2"/>
  <c r="AI307" i="2"/>
  <c r="AE683" i="2"/>
  <c r="AZ500" i="2"/>
  <c r="AP514" i="2"/>
  <c r="BC221" i="2"/>
  <c r="AE532" i="2"/>
  <c r="AU233" i="2"/>
  <c r="Z670" i="2"/>
  <c r="AN449" i="2"/>
  <c r="BC573" i="2"/>
  <c r="BD435" i="2"/>
  <c r="T435" i="2"/>
  <c r="AL423" i="2"/>
  <c r="AU656" i="2"/>
  <c r="AD294" i="2"/>
  <c r="X352" i="2"/>
  <c r="AW641" i="2"/>
  <c r="AM571" i="2"/>
  <c r="AU683" i="2"/>
  <c r="AD408" i="2"/>
  <c r="AU237" i="2"/>
  <c r="BB79" i="2"/>
  <c r="AW487" i="2"/>
  <c r="T164" i="2"/>
  <c r="AA449" i="2"/>
  <c r="AC144" i="2"/>
  <c r="AA547" i="2"/>
  <c r="Z154" i="2"/>
  <c r="AT323" i="2"/>
  <c r="AP367" i="2"/>
  <c r="BA229" i="2"/>
  <c r="T600" i="2"/>
  <c r="AI580" i="2"/>
  <c r="U8" i="2"/>
  <c r="AQ589" i="2"/>
  <c r="AP631" i="2"/>
  <c r="AJ519" i="2"/>
  <c r="X328" i="2"/>
  <c r="AI373" i="2"/>
  <c r="U456" i="2"/>
  <c r="W396" i="2"/>
  <c r="AJ378" i="2"/>
  <c r="AW353" i="2"/>
  <c r="Y278" i="2"/>
  <c r="AL40" i="2"/>
  <c r="W129" i="2"/>
  <c r="BB671" i="2"/>
  <c r="AU53" i="2"/>
  <c r="AQ461" i="2"/>
  <c r="AO646" i="2"/>
  <c r="BC131" i="2"/>
  <c r="AH491" i="2"/>
  <c r="W426" i="2"/>
  <c r="AD80" i="2"/>
  <c r="BD88" i="2"/>
  <c r="X235" i="2"/>
  <c r="AW676" i="2"/>
  <c r="AL301" i="2"/>
  <c r="AW582" i="2"/>
  <c r="AK122" i="2"/>
  <c r="BB418" i="2"/>
  <c r="AQ584" i="2"/>
  <c r="AX368" i="2"/>
  <c r="T11" i="2"/>
  <c r="AU24" i="2"/>
  <c r="AF76" i="2"/>
  <c r="AQ687" i="2"/>
  <c r="AO636" i="2"/>
  <c r="BB489" i="2"/>
  <c r="V124" i="2"/>
  <c r="BD322" i="2"/>
  <c r="AL105" i="2"/>
  <c r="BD572" i="2"/>
  <c r="T442" i="2"/>
  <c r="AX274" i="2"/>
  <c r="AS585" i="2"/>
  <c r="AO302" i="2"/>
  <c r="AC203" i="2"/>
  <c r="X646" i="2"/>
  <c r="AT603" i="2"/>
  <c r="AY573" i="2"/>
  <c r="AM630" i="2"/>
  <c r="W671" i="2"/>
  <c r="AR487" i="2"/>
  <c r="BD590" i="2"/>
  <c r="X401" i="2"/>
  <c r="AA518" i="2"/>
  <c r="AO544" i="2"/>
  <c r="AB144" i="2"/>
  <c r="AQ404" i="2"/>
  <c r="S456" i="2"/>
  <c r="AR596" i="2"/>
  <c r="AA87" i="2"/>
  <c r="AU694" i="2"/>
  <c r="W480" i="2"/>
  <c r="AV503" i="2"/>
  <c r="AM603" i="2"/>
  <c r="AX512" i="2"/>
  <c r="AT480" i="2"/>
  <c r="BD299" i="2"/>
  <c r="AF492" i="2"/>
  <c r="BB138" i="2"/>
  <c r="Z450" i="2"/>
  <c r="AE440" i="2"/>
  <c r="AC112" i="2"/>
  <c r="AU695" i="2"/>
  <c r="AG301" i="2"/>
  <c r="AI276" i="2"/>
  <c r="U252" i="2"/>
  <c r="BD526" i="2"/>
  <c r="BA238" i="2"/>
  <c r="AE417" i="2"/>
  <c r="AW197" i="2"/>
  <c r="S480" i="2"/>
  <c r="W181" i="2"/>
  <c r="AV376" i="2"/>
  <c r="AS687" i="2"/>
  <c r="AX552" i="2"/>
  <c r="AE521" i="2"/>
  <c r="AB425" i="2"/>
  <c r="S403" i="2"/>
  <c r="Z279" i="2"/>
  <c r="AA323" i="2"/>
  <c r="BA179" i="2"/>
  <c r="AL171" i="2"/>
  <c r="AD341" i="2"/>
  <c r="AC637" i="2"/>
  <c r="AA325" i="2"/>
  <c r="S299" i="2"/>
  <c r="AH367" i="2"/>
  <c r="AJ295" i="2"/>
  <c r="AS300" i="2"/>
  <c r="S484" i="2"/>
  <c r="BB451" i="2"/>
  <c r="X152" i="2"/>
  <c r="AP511" i="2"/>
  <c r="AO451" i="2"/>
  <c r="AD386" i="2"/>
  <c r="BA568" i="2"/>
  <c r="BC610" i="2"/>
  <c r="AS698" i="2"/>
  <c r="V190" i="2"/>
  <c r="W193" i="2"/>
  <c r="V551" i="2"/>
  <c r="AC114" i="2"/>
  <c r="BC73" i="2"/>
  <c r="AU510" i="2"/>
  <c r="Z267" i="2"/>
  <c r="Z593" i="2"/>
  <c r="X496" i="2"/>
  <c r="AW464" i="2"/>
  <c r="AU243" i="2"/>
  <c r="AG577" i="2"/>
  <c r="AK238" i="2"/>
  <c r="AN581" i="2"/>
  <c r="AJ614" i="2"/>
  <c r="AE55" i="2"/>
  <c r="BA160" i="2"/>
  <c r="AP123" i="2"/>
  <c r="X622" i="2"/>
  <c r="AS501" i="2"/>
  <c r="AR150" i="2"/>
  <c r="AN412" i="2"/>
  <c r="Z418" i="2"/>
  <c r="AC320" i="2"/>
  <c r="AW673" i="2"/>
  <c r="AR678" i="2"/>
  <c r="AZ557" i="2"/>
  <c r="X289" i="2"/>
  <c r="W582" i="2"/>
  <c r="AQ221" i="2"/>
  <c r="AZ320" i="2"/>
  <c r="AE622" i="2"/>
  <c r="BB248" i="2"/>
  <c r="Y129" i="2"/>
  <c r="Z329" i="2"/>
  <c r="AN43" i="2"/>
  <c r="BC458" i="2"/>
  <c r="U604" i="2"/>
  <c r="AB534" i="2"/>
  <c r="W440" i="2"/>
  <c r="AS469" i="2"/>
  <c r="AH540" i="2"/>
  <c r="W469" i="2"/>
  <c r="AR334" i="2"/>
  <c r="AN298" i="2"/>
  <c r="AR590" i="2"/>
  <c r="AJ569" i="2"/>
  <c r="BA651" i="2"/>
  <c r="Y621" i="2"/>
  <c r="AY414" i="2"/>
  <c r="AI325" i="2"/>
  <c r="AV420" i="2"/>
  <c r="AQ613" i="2"/>
  <c r="X677" i="2"/>
  <c r="T29" i="2"/>
  <c r="BB280" i="2"/>
  <c r="AU375" i="2"/>
  <c r="AG106" i="2"/>
  <c r="X509" i="2"/>
  <c r="V222" i="2"/>
  <c r="X362" i="2"/>
  <c r="AM236" i="2"/>
  <c r="X398" i="2"/>
  <c r="AB595" i="2"/>
  <c r="AD610" i="2"/>
  <c r="AY669" i="2"/>
  <c r="AA471" i="2"/>
  <c r="V197" i="2"/>
  <c r="AA328" i="2"/>
  <c r="AN676" i="2"/>
  <c r="AH179" i="2"/>
  <c r="AA418" i="2"/>
  <c r="AS697" i="2"/>
  <c r="AK487" i="2"/>
  <c r="X445" i="2"/>
  <c r="BD216" i="2"/>
  <c r="W550" i="2"/>
  <c r="BC29" i="2"/>
  <c r="AC471" i="2"/>
  <c r="T591" i="2"/>
  <c r="U291" i="2"/>
  <c r="BA416" i="2"/>
  <c r="U383" i="2"/>
  <c r="BC348" i="2"/>
  <c r="AB551" i="2"/>
  <c r="AQ211" i="2"/>
  <c r="Z590" i="2"/>
  <c r="AL609" i="2"/>
  <c r="AH503" i="2"/>
  <c r="AQ668" i="2"/>
  <c r="AM385" i="2"/>
  <c r="AD603" i="2"/>
  <c r="X350" i="2"/>
  <c r="AP115" i="2"/>
  <c r="AB680" i="2"/>
  <c r="AY300" i="2"/>
  <c r="AJ521" i="2"/>
  <c r="AU229" i="2"/>
  <c r="T42" i="2"/>
  <c r="U199" i="2"/>
  <c r="AF563" i="2"/>
  <c r="AV470" i="2"/>
  <c r="BD569" i="2"/>
  <c r="V199" i="2"/>
  <c r="Z588" i="2"/>
  <c r="AA543" i="2"/>
  <c r="AZ687" i="2"/>
  <c r="AC342" i="2"/>
  <c r="BB598" i="2"/>
  <c r="T484" i="2"/>
  <c r="AY320" i="2"/>
  <c r="T340" i="2"/>
  <c r="AO679" i="2"/>
  <c r="AU651" i="2"/>
  <c r="AT107" i="2"/>
  <c r="AS633" i="2"/>
  <c r="T154" i="2"/>
  <c r="X627" i="2"/>
  <c r="AH374" i="2"/>
  <c r="AL535" i="2"/>
  <c r="AI564" i="2"/>
  <c r="AY293" i="2"/>
  <c r="AG96" i="2"/>
  <c r="U597" i="2"/>
  <c r="U527" i="2"/>
  <c r="AU574" i="2"/>
  <c r="AO189" i="2"/>
  <c r="AP460" i="2"/>
  <c r="W103" i="2"/>
  <c r="Y242" i="2"/>
  <c r="AF615" i="2"/>
  <c r="Z349" i="2"/>
  <c r="AE574" i="2"/>
  <c r="AZ410" i="2"/>
  <c r="Z433" i="2"/>
  <c r="T96" i="2"/>
  <c r="AZ639" i="2"/>
  <c r="Z484" i="2"/>
  <c r="AX566" i="2"/>
  <c r="X211" i="2"/>
  <c r="BA513" i="2"/>
  <c r="V473" i="2"/>
  <c r="AU658" i="2"/>
  <c r="AH493" i="2"/>
  <c r="AS547" i="2"/>
  <c r="W423" i="2"/>
  <c r="AI453" i="2"/>
  <c r="AT514" i="2"/>
  <c r="AZ618" i="2"/>
  <c r="AC625" i="2"/>
  <c r="AT697" i="2"/>
  <c r="AH209" i="2"/>
  <c r="AO603" i="2"/>
  <c r="T156" i="2"/>
  <c r="AD577" i="2"/>
  <c r="AU277" i="2"/>
  <c r="T350" i="2"/>
  <c r="BD124" i="2"/>
  <c r="AU620" i="2"/>
  <c r="V559" i="2"/>
  <c r="AN115" i="2"/>
  <c r="AU607" i="2"/>
  <c r="T224" i="2"/>
  <c r="BD662" i="2"/>
  <c r="AI578" i="2"/>
  <c r="AO505" i="2"/>
  <c r="V70" i="2"/>
  <c r="AE576" i="2"/>
  <c r="AF633" i="2"/>
  <c r="S556" i="2"/>
  <c r="AK434" i="2"/>
  <c r="W411" i="2"/>
  <c r="AN473" i="2"/>
  <c r="AA401" i="2"/>
  <c r="AN311" i="2"/>
  <c r="AQ231" i="2"/>
  <c r="AQ230" i="2"/>
  <c r="V259" i="2"/>
  <c r="AH317" i="2"/>
  <c r="W386" i="2"/>
  <c r="AX481" i="2"/>
  <c r="AS549" i="2"/>
  <c r="Z553" i="2"/>
  <c r="AB649" i="2"/>
  <c r="AO596" i="2"/>
  <c r="BC565" i="2"/>
  <c r="AO661" i="2"/>
  <c r="AO53" i="2"/>
  <c r="BD591" i="2"/>
  <c r="AI602" i="2"/>
  <c r="AN622" i="2"/>
  <c r="AM378" i="2"/>
  <c r="AW548" i="2"/>
  <c r="U627" i="2"/>
  <c r="Y496" i="2"/>
  <c r="BD469" i="2"/>
  <c r="BC368" i="2"/>
  <c r="AC481" i="2"/>
  <c r="T513" i="2"/>
  <c r="BA295" i="2"/>
  <c r="S136" i="2"/>
  <c r="AP472" i="2"/>
  <c r="X307" i="2"/>
  <c r="AM310" i="2"/>
  <c r="Y280" i="2"/>
  <c r="BA656" i="2"/>
  <c r="AV657" i="2"/>
  <c r="T192" i="2"/>
  <c r="S172" i="2"/>
  <c r="AB456" i="2"/>
  <c r="BB140" i="2"/>
  <c r="AQ521" i="2"/>
  <c r="AA588" i="2"/>
  <c r="AB513" i="2"/>
  <c r="AN609" i="2"/>
  <c r="Y690" i="2"/>
  <c r="AT628" i="2"/>
  <c r="AX342" i="2"/>
  <c r="AD673" i="2"/>
  <c r="AX304" i="2"/>
  <c r="AF675" i="2"/>
  <c r="AH461" i="2"/>
  <c r="AE533" i="2"/>
  <c r="AB485" i="2"/>
  <c r="AB495" i="2"/>
  <c r="BB666" i="2"/>
  <c r="AU410" i="2"/>
  <c r="V422" i="2"/>
  <c r="AK522" i="2"/>
  <c r="AK378" i="2"/>
  <c r="AS650" i="2"/>
  <c r="AQ683" i="2"/>
  <c r="AA345" i="2"/>
  <c r="W205" i="2"/>
  <c r="BD497" i="2"/>
  <c r="AY498" i="2"/>
  <c r="AZ359" i="2"/>
  <c r="AT458" i="2"/>
  <c r="AS193" i="2"/>
  <c r="T272" i="2"/>
  <c r="S495" i="2"/>
  <c r="AI693" i="2"/>
  <c r="AL33" i="2"/>
  <c r="AC578" i="2"/>
  <c r="AH340" i="2"/>
  <c r="W509" i="2"/>
  <c r="AS357" i="2"/>
  <c r="AQ543" i="2"/>
  <c r="AY522" i="2"/>
  <c r="Z531" i="2"/>
  <c r="Y475" i="2"/>
  <c r="Z244" i="2"/>
  <c r="AS693" i="2"/>
  <c r="T332" i="2"/>
  <c r="AP400" i="2"/>
  <c r="AV283" i="2"/>
  <c r="AC675" i="2"/>
  <c r="AG520" i="2"/>
  <c r="AY317" i="2"/>
  <c r="AJ259" i="2"/>
  <c r="AY581" i="2"/>
  <c r="AJ463" i="2"/>
  <c r="U616" i="2"/>
  <c r="AH479" i="2"/>
  <c r="AX521" i="2"/>
  <c r="AN386" i="2"/>
  <c r="Y610" i="2"/>
  <c r="AR634" i="2"/>
  <c r="AD580" i="2"/>
  <c r="V511" i="2"/>
  <c r="AU140" i="2"/>
  <c r="AV101" i="2"/>
  <c r="V696" i="2"/>
  <c r="AO490" i="2"/>
  <c r="AB434" i="2"/>
  <c r="V112" i="2"/>
  <c r="AD183" i="2"/>
  <c r="BB150" i="2"/>
  <c r="T512" i="2"/>
  <c r="X606" i="2"/>
  <c r="AC137" i="2"/>
  <c r="AO310" i="2"/>
  <c r="AW271" i="2"/>
  <c r="BA379" i="2"/>
  <c r="AT97" i="2"/>
  <c r="AZ247" i="2"/>
  <c r="AB80" i="2"/>
  <c r="AZ23" i="2"/>
  <c r="AM693" i="2"/>
  <c r="BD530" i="2"/>
  <c r="Y360" i="2"/>
  <c r="BA405" i="2"/>
  <c r="AP102" i="2"/>
  <c r="AA672" i="2"/>
  <c r="AP389" i="2"/>
  <c r="AW489" i="2"/>
  <c r="Y340" i="2"/>
  <c r="Z233" i="2"/>
  <c r="AW188" i="2"/>
  <c r="X132" i="2"/>
  <c r="V637" i="2"/>
  <c r="AP298" i="2"/>
  <c r="AD346" i="2"/>
  <c r="U269" i="2"/>
  <c r="AH228" i="2"/>
  <c r="AU163" i="2"/>
  <c r="AM675" i="2"/>
  <c r="AV447" i="2"/>
  <c r="AR273" i="2"/>
  <c r="AH243" i="2"/>
  <c r="AB55" i="2"/>
  <c r="V34" i="2"/>
  <c r="AU686" i="2"/>
  <c r="U324" i="2"/>
  <c r="Y557" i="2"/>
  <c r="V687" i="2"/>
  <c r="BA678" i="2"/>
  <c r="AR193" i="2"/>
  <c r="AG628" i="2"/>
  <c r="AW643" i="2"/>
  <c r="AJ153" i="2"/>
  <c r="AE598" i="2"/>
  <c r="AM205" i="2"/>
  <c r="BB274" i="2"/>
  <c r="BC353" i="2"/>
  <c r="AZ477" i="2"/>
  <c r="AF279" i="2"/>
  <c r="AQ364" i="2"/>
  <c r="S243" i="2"/>
  <c r="S454" i="2"/>
  <c r="AF578" i="2"/>
  <c r="W599" i="2"/>
  <c r="AM9" i="2"/>
  <c r="BA386" i="2"/>
  <c r="AT46" i="2"/>
  <c r="T267" i="2"/>
  <c r="AM34" i="2"/>
  <c r="AV29" i="2"/>
  <c r="AT117" i="2"/>
  <c r="V317" i="2"/>
  <c r="AJ442" i="2"/>
  <c r="AQ458" i="2"/>
  <c r="AI294" i="2"/>
  <c r="AQ278" i="2"/>
  <c r="BA325" i="2"/>
  <c r="AP659" i="2"/>
  <c r="AC332" i="2"/>
  <c r="BC384" i="2"/>
  <c r="AE228" i="2"/>
  <c r="AH311" i="2"/>
  <c r="AL674" i="2"/>
  <c r="X544" i="2"/>
  <c r="U388" i="2"/>
  <c r="U223" i="2"/>
  <c r="BB398" i="2"/>
  <c r="AF136" i="2"/>
  <c r="BB673" i="2"/>
  <c r="AQ574" i="2"/>
  <c r="AN489" i="2"/>
  <c r="AG625" i="2"/>
  <c r="AT335" i="2"/>
  <c r="AT445" i="2"/>
  <c r="BD307" i="2"/>
  <c r="AD128" i="2"/>
  <c r="AN648" i="2"/>
  <c r="AV214" i="2"/>
  <c r="X30" i="2"/>
  <c r="BA267" i="2"/>
  <c r="BB450" i="2"/>
  <c r="AW102" i="2"/>
  <c r="AM545" i="2"/>
  <c r="AV415" i="2"/>
  <c r="AB693" i="2"/>
  <c r="T65" i="2"/>
  <c r="AS71" i="2"/>
  <c r="V625" i="2"/>
  <c r="BB517" i="2"/>
  <c r="AY612" i="2"/>
  <c r="AJ494" i="2"/>
  <c r="AR349" i="2"/>
  <c r="U253" i="2"/>
  <c r="BA517" i="2"/>
  <c r="AP111" i="2"/>
  <c r="AR576" i="2"/>
  <c r="AE484" i="2"/>
  <c r="AK569" i="2"/>
  <c r="X391" i="2"/>
  <c r="BA557" i="2"/>
  <c r="AP542" i="2"/>
  <c r="Y451" i="2"/>
  <c r="AD524" i="2"/>
  <c r="AP459" i="2"/>
  <c r="AA523" i="2"/>
  <c r="AN605" i="2"/>
  <c r="AX129" i="2"/>
  <c r="AT339" i="2"/>
  <c r="AB453" i="2"/>
  <c r="BC215" i="2"/>
  <c r="AE443" i="2"/>
  <c r="AI403" i="2"/>
  <c r="Z189" i="2"/>
  <c r="AV634" i="2"/>
  <c r="AB565" i="2"/>
  <c r="BD343" i="2"/>
  <c r="V196" i="2"/>
  <c r="BD384" i="2"/>
  <c r="BB354" i="2"/>
  <c r="U182" i="2"/>
  <c r="U500" i="2"/>
  <c r="AY260" i="2"/>
  <c r="BD379" i="2"/>
  <c r="V63" i="2"/>
  <c r="AT387" i="2"/>
  <c r="X576" i="2"/>
  <c r="AC178" i="2"/>
  <c r="V224" i="2"/>
  <c r="AS321" i="2"/>
  <c r="BB454" i="2"/>
  <c r="AU551" i="2"/>
  <c r="AX271" i="2"/>
  <c r="AL496" i="2"/>
  <c r="AZ581" i="2"/>
  <c r="AP311" i="2"/>
  <c r="X378" i="2"/>
  <c r="AB428" i="2"/>
  <c r="AE567" i="2"/>
  <c r="Y517" i="2"/>
  <c r="BA303" i="2"/>
  <c r="AV507" i="2"/>
  <c r="AT649" i="2"/>
  <c r="AU33" i="2"/>
  <c r="AA605" i="2"/>
  <c r="V180" i="2"/>
  <c r="AA640" i="2"/>
  <c r="AL553" i="2"/>
  <c r="AR67" i="2"/>
  <c r="Y623" i="2"/>
  <c r="AK28" i="2"/>
  <c r="AO550" i="2"/>
  <c r="BD385" i="2"/>
  <c r="AJ550" i="2"/>
  <c r="BC342" i="2"/>
  <c r="AO594" i="2"/>
  <c r="U602" i="2"/>
  <c r="S108" i="2"/>
  <c r="AF553" i="2"/>
  <c r="BB605" i="2"/>
  <c r="AV442" i="2"/>
  <c r="AB186" i="2"/>
  <c r="S210" i="2"/>
  <c r="AG378" i="2"/>
  <c r="BA200" i="2"/>
  <c r="AH351" i="2"/>
  <c r="W611" i="2"/>
  <c r="AD355" i="2"/>
  <c r="AH157" i="2"/>
  <c r="AN206" i="2"/>
  <c r="Z182" i="2"/>
  <c r="BA261" i="2"/>
  <c r="AO358" i="2"/>
  <c r="AQ502" i="2"/>
  <c r="BB652" i="2"/>
  <c r="Z428" i="2"/>
  <c r="AA218" i="2"/>
  <c r="S353" i="2"/>
  <c r="AH171" i="2"/>
  <c r="X574" i="2"/>
  <c r="AG256" i="2"/>
  <c r="AM509" i="2"/>
  <c r="AE103" i="2"/>
  <c r="AY616" i="2"/>
  <c r="U284" i="2"/>
  <c r="AM634" i="2"/>
  <c r="AZ562" i="2"/>
  <c r="BD298" i="2"/>
  <c r="AI483" i="2"/>
  <c r="X180" i="2"/>
  <c r="AC346" i="2"/>
  <c r="AU502" i="2"/>
  <c r="BA632" i="2"/>
  <c r="AA50" i="2"/>
  <c r="AC280" i="2"/>
  <c r="AS490" i="2"/>
  <c r="AR610" i="2"/>
  <c r="BB57" i="2"/>
  <c r="AE150" i="2"/>
  <c r="AV672" i="2"/>
  <c r="AM358" i="2"/>
  <c r="V228" i="2"/>
  <c r="AW528" i="2"/>
  <c r="AA379" i="2"/>
  <c r="W470" i="2"/>
  <c r="BD125" i="2"/>
  <c r="V571" i="2"/>
  <c r="AZ451" i="2"/>
  <c r="BC196" i="2"/>
  <c r="Z552" i="2"/>
  <c r="T53" i="2"/>
  <c r="AS387" i="2"/>
  <c r="BD394" i="2"/>
  <c r="AU285" i="2"/>
  <c r="AZ417" i="2"/>
  <c r="BD667" i="2"/>
  <c r="AS604" i="2"/>
  <c r="AC682" i="2"/>
  <c r="W403" i="2"/>
  <c r="AF198" i="2"/>
  <c r="W335" i="2"/>
  <c r="AI696" i="2"/>
  <c r="BC385" i="2"/>
  <c r="AC595" i="2"/>
  <c r="V602" i="2"/>
  <c r="AO643" i="2"/>
  <c r="U85" i="2"/>
  <c r="AJ240" i="2"/>
  <c r="AG367" i="2"/>
  <c r="AJ489" i="2"/>
  <c r="S347" i="2"/>
  <c r="AH673" i="2"/>
  <c r="Y300" i="2"/>
  <c r="Y457" i="2"/>
  <c r="AS451" i="2"/>
  <c r="T183" i="2"/>
  <c r="T406" i="2"/>
  <c r="AT539" i="2"/>
  <c r="AQ581" i="2"/>
  <c r="AL408" i="2"/>
  <c r="AG418" i="2"/>
  <c r="AY357" i="2"/>
  <c r="AW317" i="2"/>
  <c r="AA621" i="2"/>
  <c r="V136" i="2"/>
  <c r="AU331" i="2"/>
  <c r="S589" i="2"/>
  <c r="BB279" i="2"/>
  <c r="AZ577" i="2"/>
  <c r="AM225" i="2"/>
  <c r="AF693" i="2"/>
  <c r="AR342" i="2"/>
  <c r="AC539" i="2"/>
  <c r="AT379" i="2"/>
  <c r="S225" i="2"/>
  <c r="AB690" i="2"/>
  <c r="AP61" i="2"/>
  <c r="V462" i="2"/>
  <c r="V157" i="2"/>
  <c r="AV393" i="2"/>
  <c r="AS672" i="2"/>
  <c r="AM491" i="2"/>
  <c r="AI239" i="2"/>
  <c r="AK482" i="2"/>
  <c r="T114" i="2"/>
  <c r="AC527" i="2"/>
  <c r="AM201" i="2"/>
  <c r="AG335" i="2"/>
  <c r="X547" i="2"/>
  <c r="AX405" i="2"/>
  <c r="T409" i="2"/>
  <c r="V41" i="2"/>
  <c r="T402" i="2"/>
  <c r="AQ260" i="2"/>
  <c r="AX676" i="2"/>
  <c r="U139" i="2"/>
  <c r="AJ525" i="2"/>
  <c r="T103" i="2"/>
  <c r="AE632" i="2"/>
  <c r="AL548" i="2"/>
  <c r="BD639" i="2"/>
  <c r="AG306" i="2"/>
  <c r="AY558" i="2"/>
  <c r="AN200" i="2"/>
  <c r="X687" i="2"/>
  <c r="BA662" i="2"/>
  <c r="AP108" i="2"/>
  <c r="AC279" i="2"/>
  <c r="V620" i="2"/>
  <c r="AQ612" i="2"/>
  <c r="W451" i="2"/>
  <c r="AX385" i="2"/>
  <c r="AU345" i="2"/>
  <c r="AH502" i="2"/>
  <c r="BC569" i="2"/>
  <c r="BD663" i="2"/>
  <c r="BB423" i="2"/>
  <c r="U363" i="2"/>
  <c r="AG503" i="2"/>
  <c r="AG267" i="2"/>
  <c r="U399" i="2"/>
  <c r="AL645" i="2"/>
  <c r="AE449" i="2"/>
  <c r="AW375" i="2"/>
  <c r="Y483" i="2"/>
  <c r="AG613" i="2"/>
  <c r="AO309" i="2"/>
  <c r="AI595" i="2"/>
  <c r="AR529" i="2"/>
  <c r="AX238" i="2"/>
  <c r="BB592" i="2"/>
  <c r="AG479" i="2"/>
  <c r="W696" i="2"/>
  <c r="AF212" i="2"/>
  <c r="AE584" i="2"/>
  <c r="AX241" i="2"/>
  <c r="AH206" i="2"/>
  <c r="Z683" i="2"/>
  <c r="AT147" i="2"/>
  <c r="AG316" i="2"/>
  <c r="U492" i="2"/>
  <c r="AX547" i="2"/>
  <c r="AO236" i="2"/>
  <c r="Z481" i="2"/>
  <c r="AV658" i="2"/>
  <c r="U395" i="2"/>
  <c r="U536" i="2"/>
  <c r="AJ286" i="2"/>
  <c r="AB483" i="2"/>
  <c r="AZ482" i="2"/>
  <c r="AF358" i="2"/>
  <c r="AI474" i="2"/>
  <c r="S503" i="2"/>
  <c r="AV256" i="2"/>
  <c r="U564" i="2"/>
  <c r="W410" i="2"/>
  <c r="AJ496" i="2"/>
  <c r="AP575" i="2"/>
  <c r="AX300" i="2"/>
  <c r="AB496" i="2"/>
  <c r="AD632" i="2"/>
  <c r="AY668" i="2"/>
  <c r="BA565" i="2"/>
  <c r="BD597" i="2"/>
  <c r="AT683" i="2"/>
  <c r="AI494" i="2"/>
  <c r="W586" i="2"/>
  <c r="AH529" i="2"/>
  <c r="W545" i="2"/>
  <c r="S598" i="2"/>
  <c r="AX393" i="2"/>
  <c r="AR442" i="2"/>
  <c r="AA206" i="2"/>
  <c r="AT433" i="2"/>
  <c r="W609" i="2"/>
  <c r="AH363" i="2"/>
  <c r="Z596" i="2"/>
  <c r="T370" i="2"/>
  <c r="AX306" i="2"/>
  <c r="Y628" i="2"/>
  <c r="BB648" i="2"/>
  <c r="AW364" i="2"/>
  <c r="AT398" i="2"/>
  <c r="V144" i="2"/>
  <c r="BB376" i="2"/>
  <c r="AC363" i="2"/>
  <c r="W485" i="2"/>
  <c r="V609" i="2"/>
  <c r="AR329" i="2"/>
  <c r="U612" i="2"/>
  <c r="AH666" i="2"/>
  <c r="X630" i="2"/>
  <c r="AR350" i="2"/>
  <c r="U593" i="2"/>
  <c r="AM589" i="2"/>
  <c r="BB417" i="2"/>
  <c r="AP148" i="2"/>
  <c r="AG658" i="2"/>
  <c r="AW442" i="2"/>
  <c r="AL207" i="2"/>
  <c r="V256" i="2"/>
  <c r="X369" i="2"/>
  <c r="AI253" i="2"/>
  <c r="AH682" i="2"/>
  <c r="AH360" i="2"/>
  <c r="AX534" i="2"/>
  <c r="AJ478" i="2"/>
  <c r="AC642" i="2"/>
  <c r="BC492" i="2"/>
  <c r="AJ559" i="2"/>
  <c r="AI586" i="2"/>
  <c r="AJ360" i="2"/>
  <c r="BD147" i="2"/>
  <c r="AX485" i="2"/>
  <c r="BB123" i="2"/>
  <c r="AJ112" i="2"/>
  <c r="AS677" i="2"/>
  <c r="T179" i="2"/>
  <c r="AQ586" i="2"/>
  <c r="AE289" i="2"/>
  <c r="Y564" i="2"/>
  <c r="AA623" i="2"/>
  <c r="AX615" i="2"/>
  <c r="Z594" i="2"/>
  <c r="AO519" i="2"/>
  <c r="T635" i="2"/>
  <c r="AB12" i="2"/>
  <c r="AG433" i="2"/>
  <c r="AQ688" i="2"/>
  <c r="AC308" i="2"/>
  <c r="AP537" i="2"/>
  <c r="AN549" i="2"/>
  <c r="AQ506" i="2"/>
  <c r="BC483" i="2"/>
  <c r="BC596" i="2"/>
  <c r="Y449" i="2"/>
  <c r="AU567" i="2"/>
  <c r="AE414" i="2"/>
  <c r="AQ323" i="2"/>
  <c r="AS400" i="2"/>
  <c r="AA282" i="2"/>
  <c r="AZ652" i="2"/>
  <c r="AR12" i="2"/>
  <c r="AS573" i="2"/>
  <c r="W536" i="2"/>
  <c r="AV245" i="2"/>
  <c r="Y535" i="2"/>
  <c r="S241" i="2"/>
  <c r="T609" i="2"/>
  <c r="AO614" i="2"/>
  <c r="AJ573" i="2"/>
  <c r="AQ434" i="2"/>
  <c r="AR570" i="2"/>
  <c r="BB358" i="2"/>
  <c r="AA522" i="2"/>
  <c r="BD495" i="2"/>
  <c r="AA631" i="2"/>
  <c r="X665" i="2"/>
  <c r="AP379" i="2"/>
  <c r="AQ660" i="2"/>
  <c r="AD423" i="2"/>
  <c r="AX463" i="2"/>
  <c r="AG112" i="2"/>
  <c r="X587" i="2"/>
  <c r="AG588" i="2"/>
  <c r="AG380" i="2"/>
  <c r="AO650" i="2"/>
  <c r="X610" i="2"/>
  <c r="AS548" i="2"/>
  <c r="AL427" i="2"/>
  <c r="V337" i="2"/>
  <c r="BB589" i="2"/>
  <c r="X608" i="2"/>
  <c r="V220" i="2"/>
  <c r="BB157" i="2"/>
  <c r="Z600" i="2"/>
  <c r="BD7" i="2"/>
  <c r="S238" i="2"/>
  <c r="Z398" i="2"/>
  <c r="AL538" i="2"/>
  <c r="AN133" i="2"/>
  <c r="BD351" i="2"/>
  <c r="V201" i="2"/>
  <c r="AK623" i="2"/>
  <c r="U628" i="2"/>
  <c r="AU507" i="2"/>
  <c r="W650" i="2"/>
  <c r="AI173" i="2"/>
  <c r="AF632" i="2"/>
  <c r="AX413" i="2"/>
  <c r="T94" i="2"/>
  <c r="AN273" i="2"/>
  <c r="T109" i="2"/>
  <c r="AM177" i="2"/>
  <c r="AV346" i="2"/>
  <c r="AG617" i="2"/>
  <c r="AB361" i="2"/>
  <c r="U307" i="2"/>
  <c r="AV428" i="2"/>
  <c r="AK644" i="2"/>
  <c r="V67" i="2"/>
  <c r="AX583" i="2"/>
  <c r="AW476" i="2"/>
  <c r="Z570" i="2"/>
  <c r="AX600" i="2"/>
  <c r="AI146" i="2"/>
  <c r="AX423" i="2"/>
  <c r="BC26" i="2"/>
  <c r="Z463" i="2"/>
  <c r="V175" i="2"/>
  <c r="AV343" i="2"/>
  <c r="S63" i="2"/>
  <c r="T273" i="2"/>
  <c r="U641" i="2"/>
  <c r="AX575" i="2"/>
  <c r="AC244" i="2"/>
  <c r="AZ250" i="2"/>
  <c r="V406" i="2"/>
  <c r="AS344" i="2"/>
  <c r="W438" i="2"/>
  <c r="AB481" i="2"/>
  <c r="S328" i="2"/>
  <c r="S69" i="2"/>
  <c r="T606" i="2"/>
  <c r="AY583" i="2"/>
  <c r="AK556" i="2"/>
  <c r="BD365" i="2"/>
  <c r="AG404" i="2"/>
  <c r="AX399" i="2"/>
  <c r="AX360" i="2"/>
  <c r="Y384" i="2"/>
  <c r="W399" i="2"/>
  <c r="AJ437" i="2"/>
  <c r="S689" i="2"/>
  <c r="S427" i="2"/>
  <c r="Y325" i="2"/>
  <c r="AP595" i="2"/>
  <c r="BC407" i="2"/>
  <c r="AW640" i="2"/>
  <c r="AD634" i="2"/>
  <c r="AO561" i="2"/>
  <c r="AT402" i="2"/>
  <c r="T365" i="2"/>
  <c r="AH420" i="2"/>
  <c r="Z497" i="2"/>
  <c r="AT555" i="2"/>
  <c r="U679" i="2"/>
  <c r="AU317" i="2"/>
  <c r="AW645" i="2"/>
  <c r="AW659" i="2"/>
  <c r="AW599" i="2"/>
  <c r="AD124" i="2"/>
  <c r="Z221" i="2"/>
  <c r="AA292" i="2"/>
  <c r="AD15" i="2"/>
  <c r="Z409" i="2"/>
  <c r="AQ45" i="2"/>
  <c r="AX608" i="2"/>
  <c r="AX118" i="2"/>
  <c r="BC374" i="2"/>
  <c r="AE512" i="2"/>
  <c r="Z8" i="2"/>
  <c r="U260" i="2"/>
  <c r="AN176" i="2"/>
  <c r="U460" i="2"/>
  <c r="AT226" i="2"/>
  <c r="AZ367" i="2"/>
  <c r="AW84" i="2"/>
  <c r="AS333" i="2"/>
  <c r="AH57" i="2"/>
  <c r="BB283" i="2"/>
  <c r="AZ558" i="2"/>
  <c r="AT336" i="2"/>
  <c r="AE627" i="2"/>
  <c r="T411" i="2"/>
  <c r="AE37" i="2"/>
  <c r="AR215" i="2"/>
  <c r="U555" i="2"/>
  <c r="AS428" i="2"/>
  <c r="AC228" i="2"/>
  <c r="BD229" i="2"/>
  <c r="AR60" i="2"/>
  <c r="V299" i="2"/>
  <c r="W275" i="2"/>
  <c r="Y555" i="2"/>
  <c r="AN527" i="2"/>
  <c r="AM425" i="2"/>
  <c r="AD349" i="2"/>
  <c r="AD665" i="2"/>
  <c r="AH663" i="2"/>
  <c r="AR508" i="2"/>
  <c r="AV198" i="2"/>
  <c r="AE330" i="2"/>
  <c r="AF94" i="2"/>
  <c r="AW403" i="2"/>
  <c r="S235" i="2"/>
  <c r="AJ308" i="2"/>
  <c r="AN636" i="2"/>
  <c r="S631" i="2"/>
  <c r="V279" i="2"/>
  <c r="T616" i="2"/>
  <c r="AQ304" i="2"/>
  <c r="AW522" i="2"/>
  <c r="AY646" i="2"/>
  <c r="AF369" i="2"/>
  <c r="AP380" i="2"/>
  <c r="AT653" i="2"/>
  <c r="AL475" i="2"/>
  <c r="AE256" i="2"/>
  <c r="AZ282" i="2"/>
  <c r="AJ536" i="2"/>
  <c r="AN669" i="2"/>
  <c r="AR582" i="2"/>
  <c r="S82" i="2"/>
  <c r="S180" i="2"/>
  <c r="S103" i="2"/>
  <c r="AW376" i="2"/>
  <c r="S131" i="2"/>
  <c r="AN285" i="2"/>
  <c r="AO300" i="2"/>
  <c r="S42" i="2"/>
  <c r="AJ623" i="2"/>
  <c r="AY495" i="2"/>
  <c r="AR117" i="2"/>
  <c r="BB224" i="2"/>
  <c r="AR435" i="2"/>
  <c r="U473" i="2"/>
  <c r="T131" i="2"/>
  <c r="AK486" i="2"/>
  <c r="AI405" i="2"/>
  <c r="AE556" i="2"/>
  <c r="AR398" i="2"/>
  <c r="AW27" i="2"/>
  <c r="W184" i="2"/>
  <c r="AD531" i="2"/>
  <c r="AG139" i="2"/>
  <c r="AL145" i="2"/>
  <c r="Z474" i="2"/>
  <c r="AN265" i="2"/>
  <c r="Y78" i="2"/>
  <c r="AW695" i="2"/>
  <c r="AR676" i="2"/>
  <c r="AP195" i="2"/>
  <c r="S15" i="2"/>
  <c r="S684" i="2"/>
  <c r="AS589" i="2"/>
  <c r="AP427" i="2"/>
  <c r="S372" i="2"/>
  <c r="AI536" i="2"/>
  <c r="AU307" i="2"/>
  <c r="AK260" i="2"/>
  <c r="BB36" i="2"/>
  <c r="BD682" i="2"/>
  <c r="Y636" i="2"/>
  <c r="AC591" i="2"/>
  <c r="AC263" i="2"/>
  <c r="AL445" i="2"/>
  <c r="BA181" i="2"/>
  <c r="BC269" i="2"/>
  <c r="V258" i="2"/>
  <c r="AM343" i="2"/>
  <c r="U524" i="2"/>
  <c r="T182" i="2"/>
  <c r="BA571" i="2"/>
  <c r="AS360" i="2"/>
  <c r="AX554" i="2"/>
  <c r="BB668" i="2"/>
  <c r="AL370" i="2"/>
  <c r="Y418" i="2"/>
  <c r="AZ191" i="2"/>
  <c r="Y109" i="2"/>
  <c r="BC514" i="2"/>
  <c r="AV563" i="2"/>
  <c r="W315" i="2"/>
  <c r="S334" i="2"/>
  <c r="AX199" i="2"/>
  <c r="Z617" i="2"/>
  <c r="AP665" i="2"/>
  <c r="AG692" i="2"/>
  <c r="AU669" i="2"/>
  <c r="V509" i="2"/>
  <c r="AW103" i="2"/>
  <c r="AM222" i="2"/>
  <c r="S80" i="2"/>
  <c r="AG369" i="2"/>
  <c r="AP213" i="2"/>
  <c r="AY483" i="2"/>
  <c r="AS263" i="2"/>
  <c r="AJ48" i="2"/>
  <c r="U410" i="2"/>
  <c r="T91" i="2"/>
  <c r="AX537" i="2"/>
  <c r="AO218" i="2"/>
  <c r="AD367" i="2"/>
  <c r="BD571" i="2"/>
  <c r="AN670" i="2"/>
  <c r="AW539" i="2"/>
  <c r="S543" i="2"/>
  <c r="BC687" i="2"/>
  <c r="AC449" i="2"/>
  <c r="AO304" i="2"/>
  <c r="AF235" i="2"/>
  <c r="BB149" i="2"/>
  <c r="BC671" i="2"/>
  <c r="AR422" i="2"/>
  <c r="AK121" i="2"/>
  <c r="AT288" i="2"/>
  <c r="AA435" i="2"/>
  <c r="AR299" i="2"/>
  <c r="AO427" i="2"/>
  <c r="U691" i="2"/>
  <c r="AL237" i="2"/>
  <c r="AJ323" i="2"/>
  <c r="AO425" i="2"/>
  <c r="AN64" i="2"/>
  <c r="AE328" i="2"/>
  <c r="W349" i="2"/>
  <c r="AH499" i="2"/>
  <c r="AI543" i="2"/>
  <c r="AF524" i="2"/>
  <c r="W141" i="2"/>
  <c r="AS533" i="2"/>
  <c r="AH578" i="2"/>
  <c r="BB391" i="2"/>
  <c r="AL191" i="2"/>
  <c r="AQ47" i="2"/>
  <c r="X417" i="2"/>
  <c r="AT523" i="2"/>
  <c r="BD608" i="2"/>
  <c r="BD580" i="2"/>
  <c r="BB359" i="2"/>
  <c r="BC641" i="2"/>
  <c r="AL557" i="2"/>
  <c r="AW420" i="2"/>
  <c r="AR104" i="2"/>
  <c r="AM370" i="2"/>
  <c r="AF644" i="2"/>
  <c r="AQ301" i="2"/>
  <c r="AB348" i="2"/>
  <c r="T303" i="2"/>
  <c r="BB522" i="2"/>
  <c r="V257" i="2"/>
  <c r="AG509" i="2"/>
  <c r="U649" i="2"/>
  <c r="AF139" i="2"/>
  <c r="AU687" i="2"/>
  <c r="BB365" i="2"/>
  <c r="AO468" i="2"/>
  <c r="AV460" i="2"/>
  <c r="BA252" i="2"/>
  <c r="AL362" i="2"/>
  <c r="Y669" i="2"/>
  <c r="V204" i="2"/>
  <c r="AW601" i="2"/>
  <c r="AO651" i="2"/>
  <c r="AT668" i="2"/>
  <c r="AL616" i="2"/>
  <c r="BC393" i="2"/>
  <c r="AZ345" i="2"/>
  <c r="AN296" i="2"/>
  <c r="BB509" i="2"/>
  <c r="AY419" i="2"/>
  <c r="T292" i="2"/>
  <c r="V81" i="2"/>
  <c r="AC407" i="2"/>
  <c r="AT605" i="2"/>
  <c r="AU625" i="2"/>
  <c r="AO612" i="2"/>
  <c r="Y691" i="2"/>
  <c r="AG648" i="2"/>
  <c r="BD475" i="2"/>
  <c r="S468" i="2"/>
  <c r="AS565" i="2"/>
  <c r="T223" i="2"/>
  <c r="AX540" i="2"/>
  <c r="AX398" i="2"/>
  <c r="AK578" i="2"/>
  <c r="S580" i="2"/>
  <c r="AS329" i="2"/>
  <c r="AO580" i="2"/>
  <c r="AD87" i="2"/>
  <c r="AV341" i="2"/>
  <c r="S417" i="2"/>
  <c r="AN152" i="2"/>
  <c r="BB442" i="2"/>
  <c r="AE464" i="2"/>
  <c r="S8" i="2"/>
  <c r="AC53" i="2"/>
  <c r="W647" i="2"/>
  <c r="S453" i="2"/>
  <c r="AS381" i="2"/>
  <c r="AO495" i="2"/>
  <c r="T453" i="2"/>
  <c r="W523" i="2"/>
  <c r="AD636" i="2"/>
  <c r="Z446" i="2"/>
  <c r="AS643" i="2"/>
  <c r="AS494" i="2"/>
  <c r="X414" i="2"/>
  <c r="T396" i="2"/>
  <c r="AQ691" i="2"/>
  <c r="W540" i="2"/>
  <c r="T518" i="2"/>
  <c r="Z628" i="2"/>
  <c r="AK639" i="2"/>
  <c r="U13" i="2"/>
  <c r="W118" i="2"/>
  <c r="AC398" i="2"/>
  <c r="AN291" i="2"/>
  <c r="AX418" i="2"/>
  <c r="T628" i="2"/>
  <c r="AV444" i="2"/>
  <c r="AI440" i="2"/>
  <c r="S435" i="2"/>
  <c r="V635" i="2"/>
  <c r="AY536" i="2"/>
  <c r="AX681" i="2"/>
  <c r="V149" i="2"/>
  <c r="AX299" i="2"/>
  <c r="S309" i="2"/>
  <c r="AP473" i="2"/>
  <c r="V314" i="2"/>
  <c r="X388" i="2"/>
  <c r="AF149" i="2"/>
  <c r="AM579" i="2"/>
  <c r="AQ63" i="2"/>
  <c r="AG72" i="2"/>
  <c r="AO524" i="2"/>
  <c r="AH521" i="2"/>
  <c r="U53" i="2"/>
  <c r="S388" i="2"/>
  <c r="Z661" i="2"/>
  <c r="AZ601" i="2"/>
  <c r="AX298" i="2"/>
  <c r="BB412" i="2"/>
  <c r="S84" i="2"/>
  <c r="S202" i="2"/>
  <c r="AG624" i="2"/>
  <c r="AH281" i="2"/>
  <c r="AM499" i="2"/>
  <c r="X480" i="2"/>
  <c r="AW461" i="2"/>
  <c r="Z602" i="2"/>
  <c r="BA512" i="2"/>
  <c r="AH52" i="2"/>
  <c r="AP146" i="2"/>
  <c r="AX275" i="2"/>
  <c r="S422" i="2"/>
  <c r="AO260" i="2"/>
  <c r="T380" i="2"/>
  <c r="S51" i="2"/>
  <c r="Y582" i="2"/>
  <c r="AB597" i="2"/>
  <c r="AF208" i="2"/>
  <c r="T31" i="2"/>
  <c r="AA585" i="2"/>
  <c r="AC304" i="2"/>
  <c r="W589" i="2"/>
  <c r="AZ173" i="2"/>
  <c r="AR432" i="2"/>
  <c r="AU518" i="2"/>
  <c r="AV577" i="2"/>
  <c r="AZ466" i="2"/>
  <c r="S668" i="2"/>
  <c r="AV271" i="2"/>
  <c r="W132" i="2"/>
  <c r="U138" i="2"/>
  <c r="AS595" i="2"/>
  <c r="AG571" i="2"/>
  <c r="Y629" i="2"/>
  <c r="AJ544" i="2"/>
  <c r="X292" i="2"/>
  <c r="BB435" i="2"/>
  <c r="V477" i="2"/>
  <c r="AL693" i="2"/>
  <c r="U501" i="2"/>
  <c r="BC114" i="2"/>
  <c r="AR139" i="2"/>
  <c r="T542" i="2"/>
  <c r="AJ183" i="2"/>
  <c r="V448" i="2"/>
  <c r="Z470" i="2"/>
  <c r="AB466" i="2"/>
  <c r="AI622" i="2"/>
  <c r="AU105" i="2"/>
  <c r="BA291" i="2"/>
  <c r="AV378" i="2"/>
  <c r="AJ683" i="2"/>
  <c r="AD373" i="2"/>
  <c r="AA322" i="2"/>
  <c r="AR420" i="2"/>
  <c r="X616" i="2"/>
  <c r="AJ387" i="2"/>
  <c r="AD443" i="2"/>
  <c r="AU444" i="2"/>
  <c r="AE578" i="2"/>
  <c r="AF452" i="2"/>
  <c r="AV126" i="2"/>
  <c r="AA244" i="2"/>
  <c r="BD540" i="2"/>
  <c r="S545" i="2"/>
  <c r="U687" i="2"/>
  <c r="AO311" i="2"/>
  <c r="BC685" i="2"/>
  <c r="AX278" i="2"/>
  <c r="X607" i="2"/>
  <c r="S211" i="2"/>
  <c r="BB577" i="2"/>
  <c r="AE670" i="2"/>
  <c r="Y550" i="2"/>
  <c r="AO694" i="2"/>
  <c r="AL414" i="2"/>
  <c r="AL615" i="2"/>
  <c r="V659" i="2"/>
  <c r="AQ472" i="2"/>
  <c r="BD165" i="2"/>
  <c r="V459" i="2"/>
  <c r="AI412" i="2"/>
  <c r="AC147" i="2"/>
  <c r="V458" i="2"/>
  <c r="AE422" i="2"/>
  <c r="BD617" i="2"/>
  <c r="U126" i="2"/>
  <c r="AH427" i="2"/>
  <c r="S18" i="2"/>
  <c r="Z646" i="2"/>
  <c r="U607" i="2"/>
  <c r="AB320" i="2"/>
  <c r="S619" i="2"/>
  <c r="S239" i="2"/>
  <c r="AM484" i="2"/>
  <c r="AP603" i="2"/>
  <c r="BD79" i="2"/>
  <c r="AB424" i="2"/>
  <c r="AL552" i="2"/>
  <c r="Y638" i="2"/>
  <c r="AN391" i="2"/>
  <c r="AP487" i="2"/>
  <c r="AN283" i="2"/>
  <c r="BA663" i="2"/>
  <c r="AQ358" i="2"/>
  <c r="AA639" i="2"/>
  <c r="AT44" i="2"/>
  <c r="Y425" i="2"/>
  <c r="AV545" i="2"/>
  <c r="AE641" i="2"/>
  <c r="AB176" i="2"/>
  <c r="AK629" i="2"/>
  <c r="AV501" i="2"/>
  <c r="Y183" i="2"/>
  <c r="BC496" i="2"/>
  <c r="AL685" i="2"/>
  <c r="AS426" i="2"/>
  <c r="BC94" i="2"/>
  <c r="BD595" i="2"/>
  <c r="BC256" i="2"/>
  <c r="BD698" i="2"/>
  <c r="AV461" i="2"/>
  <c r="BC445" i="2"/>
  <c r="AZ431" i="2"/>
  <c r="BA691" i="2"/>
  <c r="AW512" i="2"/>
  <c r="T285" i="2"/>
  <c r="W535" i="2"/>
  <c r="AW575" i="2"/>
  <c r="BD513" i="2"/>
  <c r="AK588" i="2"/>
  <c r="AC521" i="2"/>
  <c r="AB372" i="2"/>
  <c r="AF184" i="2"/>
  <c r="S564" i="2"/>
  <c r="AN374" i="2"/>
  <c r="AL314" i="2"/>
  <c r="AP450" i="2"/>
  <c r="AM400" i="2"/>
  <c r="AH438" i="2"/>
  <c r="AR265" i="2"/>
  <c r="AZ591" i="2"/>
  <c r="AJ449" i="2"/>
  <c r="AG211" i="2"/>
  <c r="AQ518" i="2"/>
  <c r="BA331" i="2"/>
  <c r="AW683" i="2"/>
  <c r="AM493" i="2"/>
  <c r="AL440" i="2"/>
  <c r="AW323" i="2"/>
  <c r="AF7" i="2"/>
  <c r="AH642" i="2"/>
  <c r="AA225" i="2"/>
  <c r="S64" i="2"/>
  <c r="AO312" i="2"/>
  <c r="Y460" i="2"/>
  <c r="AO499" i="2"/>
  <c r="AB559" i="2"/>
  <c r="AC592" i="2"/>
  <c r="AP527" i="2"/>
  <c r="AU617" i="2"/>
  <c r="AL605" i="2"/>
  <c r="AR577" i="2"/>
  <c r="AU414" i="2"/>
  <c r="AK241" i="2"/>
  <c r="AB440" i="2"/>
  <c r="AA409" i="2"/>
  <c r="AQ334" i="2"/>
  <c r="AB258" i="2"/>
  <c r="AT220" i="2"/>
  <c r="AH471" i="2"/>
  <c r="AI657" i="2"/>
  <c r="Y627" i="2"/>
  <c r="AM559" i="2"/>
  <c r="U203" i="2"/>
  <c r="AT492" i="2"/>
  <c r="AB399" i="2"/>
  <c r="T218" i="2"/>
  <c r="AN418" i="2"/>
  <c r="BB650" i="2"/>
  <c r="AZ221" i="2"/>
  <c r="AY657" i="2"/>
  <c r="AU530" i="2"/>
  <c r="V359" i="2"/>
  <c r="V96" i="2"/>
  <c r="AW515" i="2"/>
  <c r="AK642" i="2"/>
  <c r="S360" i="2"/>
  <c r="AH135" i="2"/>
  <c r="V44" i="2"/>
  <c r="AX586" i="2"/>
  <c r="AG409" i="2"/>
  <c r="W697" i="2"/>
  <c r="U655" i="2"/>
  <c r="AO453" i="2"/>
  <c r="S437" i="2"/>
  <c r="AZ642" i="2"/>
  <c r="BB519" i="2"/>
  <c r="AX457" i="2"/>
  <c r="U69" i="2"/>
  <c r="AG678" i="2"/>
  <c r="AU436" i="2"/>
  <c r="AU632" i="2"/>
  <c r="AK210" i="2"/>
  <c r="X570" i="2"/>
  <c r="BA622" i="2"/>
  <c r="AB175" i="2"/>
  <c r="AG499" i="2"/>
  <c r="Z437" i="2"/>
  <c r="AY137" i="2"/>
  <c r="U194" i="2"/>
  <c r="BC591" i="2"/>
  <c r="AP695" i="2"/>
  <c r="AT595" i="2"/>
  <c r="V207" i="2"/>
  <c r="AP680" i="2"/>
  <c r="AQ698" i="2"/>
  <c r="AQ572" i="2"/>
  <c r="BA573" i="2"/>
  <c r="S310" i="2"/>
  <c r="V301" i="2"/>
  <c r="S383" i="2"/>
  <c r="AS554" i="2"/>
  <c r="AL178" i="2"/>
  <c r="AL160" i="2"/>
  <c r="AY631" i="2"/>
  <c r="AC289" i="2"/>
  <c r="AB437" i="2"/>
  <c r="AY607" i="2"/>
  <c r="Y544" i="2"/>
  <c r="AW248" i="2"/>
  <c r="AP112" i="2"/>
  <c r="AL501" i="2"/>
  <c r="AS457" i="2"/>
  <c r="AQ417" i="2"/>
  <c r="AH366" i="2"/>
  <c r="W176" i="2"/>
  <c r="AH500" i="2"/>
  <c r="Z299" i="2"/>
  <c r="AX541" i="2"/>
  <c r="Z151" i="2"/>
  <c r="AV480" i="2"/>
  <c r="BC456" i="2"/>
  <c r="AJ698" i="2"/>
  <c r="AP520" i="2"/>
  <c r="AA142" i="2"/>
  <c r="Y309" i="2"/>
  <c r="Z248" i="2"/>
  <c r="X498" i="2"/>
  <c r="BC233" i="2"/>
  <c r="AO47" i="2"/>
  <c r="BD476" i="2"/>
  <c r="AZ632" i="2"/>
  <c r="AH176" i="2"/>
  <c r="AA366" i="2"/>
  <c r="BD313" i="2"/>
  <c r="AX382" i="2"/>
  <c r="AN132" i="2"/>
  <c r="AO402" i="2"/>
  <c r="AY666" i="2"/>
  <c r="AA578" i="2"/>
  <c r="AK354" i="2"/>
  <c r="AQ686" i="2"/>
  <c r="V205" i="2"/>
  <c r="AJ113" i="2"/>
  <c r="AV450" i="2"/>
  <c r="AL303" i="2"/>
  <c r="V12" i="2"/>
  <c r="AW674" i="2"/>
  <c r="AA339" i="2"/>
  <c r="V650" i="2"/>
  <c r="AX34" i="2"/>
  <c r="AZ297" i="2"/>
  <c r="W612" i="2"/>
  <c r="T661" i="2"/>
  <c r="AO635" i="2"/>
  <c r="AQ378" i="2"/>
  <c r="AC536" i="2"/>
  <c r="S375" i="2"/>
  <c r="AU599" i="2"/>
  <c r="AE543" i="2"/>
  <c r="AU460" i="2"/>
  <c r="AZ593" i="2"/>
  <c r="AV416" i="2"/>
  <c r="AH114" i="2"/>
  <c r="AF501" i="2"/>
  <c r="AA653" i="2"/>
  <c r="AD292" i="2"/>
  <c r="BD426" i="2"/>
  <c r="AY511" i="2"/>
  <c r="AJ599" i="2"/>
  <c r="AU194" i="2"/>
  <c r="X348" i="2"/>
  <c r="AE565" i="2"/>
  <c r="AD684" i="2"/>
  <c r="AP292" i="2"/>
  <c r="AG420" i="2"/>
  <c r="AL634" i="2"/>
  <c r="AI349" i="2"/>
  <c r="AX441" i="2"/>
  <c r="BC570" i="2"/>
  <c r="AR542" i="2"/>
  <c r="AK467" i="2"/>
  <c r="BA274" i="2"/>
  <c r="T169" i="2"/>
  <c r="AB128" i="2"/>
  <c r="AI686" i="2"/>
  <c r="AV9" i="2"/>
  <c r="Y380" i="2"/>
  <c r="AO306" i="2"/>
  <c r="AL574" i="2"/>
  <c r="AJ273" i="2"/>
  <c r="AM189" i="2"/>
  <c r="AX531" i="2"/>
  <c r="AO417" i="2"/>
  <c r="Z186" i="2"/>
  <c r="AH534" i="2"/>
  <c r="AB509" i="2"/>
  <c r="AD449" i="2"/>
  <c r="AB396" i="2"/>
  <c r="AE587" i="2"/>
  <c r="AY133" i="2"/>
  <c r="T120" i="2"/>
  <c r="V275" i="2"/>
  <c r="Z200" i="2"/>
  <c r="AC433" i="2"/>
  <c r="AE540" i="2"/>
  <c r="AW594" i="2"/>
  <c r="AB312" i="2"/>
  <c r="AK292" i="2"/>
  <c r="AH277" i="2"/>
  <c r="AZ425" i="2"/>
  <c r="AN344" i="2"/>
  <c r="AQ652" i="2"/>
  <c r="AZ421" i="2"/>
  <c r="AS246" i="2"/>
  <c r="AQ629" i="2"/>
  <c r="AO687" i="2"/>
  <c r="AG79" i="2"/>
  <c r="V377" i="2"/>
  <c r="S479" i="2"/>
  <c r="AY421" i="2"/>
  <c r="BA292" i="2"/>
  <c r="AU601" i="2"/>
  <c r="AN562" i="2"/>
  <c r="AU596" i="2"/>
  <c r="BB420" i="2"/>
  <c r="S302" i="2"/>
  <c r="AE288" i="2"/>
  <c r="AM374" i="2"/>
  <c r="AP297" i="2"/>
  <c r="T80" i="2"/>
  <c r="AQ13" i="2"/>
  <c r="AC495" i="2"/>
  <c r="AO313" i="2"/>
  <c r="AV553" i="2"/>
  <c r="AD324" i="2"/>
  <c r="AO588" i="2"/>
  <c r="BD646" i="2"/>
  <c r="AR683" i="2"/>
  <c r="Z533" i="2"/>
  <c r="AA442" i="2"/>
  <c r="AA165" i="2"/>
  <c r="V495" i="2"/>
  <c r="AG266" i="2"/>
  <c r="AQ362" i="2"/>
  <c r="AA295" i="2"/>
  <c r="AD658" i="2"/>
  <c r="BD493" i="2"/>
  <c r="AF484" i="2"/>
  <c r="AX222" i="2"/>
  <c r="AQ495" i="2"/>
  <c r="AU631" i="2"/>
  <c r="AV645" i="2"/>
  <c r="AN387" i="2"/>
  <c r="AB294" i="2"/>
  <c r="AZ625" i="2"/>
  <c r="AG488" i="2"/>
  <c r="AK167" i="2"/>
  <c r="AR680" i="2"/>
  <c r="Y394" i="2"/>
  <c r="AS419" i="2"/>
  <c r="S132" i="2"/>
  <c r="AL123" i="2"/>
  <c r="AL454" i="2"/>
  <c r="AG683" i="2"/>
  <c r="AS659" i="2"/>
  <c r="AE457" i="2"/>
  <c r="U624" i="2"/>
  <c r="AZ229" i="2"/>
  <c r="V164" i="2"/>
  <c r="Z277" i="2"/>
  <c r="BD252" i="2"/>
  <c r="T433" i="2"/>
  <c r="BA333" i="2"/>
  <c r="BD618" i="2"/>
  <c r="AP134" i="2"/>
  <c r="BD203" i="2"/>
  <c r="AY193" i="2"/>
  <c r="AB684" i="2"/>
  <c r="AU547" i="2"/>
  <c r="AY538" i="2"/>
  <c r="AE566" i="2"/>
  <c r="BC328" i="2"/>
  <c r="T359" i="2"/>
  <c r="AE411" i="2"/>
  <c r="AM175" i="2"/>
  <c r="AV595" i="2"/>
  <c r="U552" i="2"/>
  <c r="BA290" i="2"/>
  <c r="AC251" i="2"/>
  <c r="AG451" i="2"/>
  <c r="AB400" i="2"/>
  <c r="BB523" i="2"/>
  <c r="AS484" i="2"/>
  <c r="V410" i="2"/>
  <c r="AD229" i="2"/>
  <c r="U150" i="2"/>
  <c r="AT262" i="2"/>
  <c r="AB341" i="2"/>
  <c r="AN671" i="2"/>
  <c r="T18" i="2"/>
  <c r="BA380" i="2"/>
  <c r="U11" i="2"/>
  <c r="AG293" i="2"/>
  <c r="Y72" i="2"/>
  <c r="BD286" i="2"/>
  <c r="AF600" i="2"/>
  <c r="AU405" i="2"/>
  <c r="AL182" i="2"/>
  <c r="S294" i="2"/>
  <c r="AA466" i="2"/>
  <c r="BD292" i="2"/>
  <c r="AL56" i="2"/>
  <c r="AQ426" i="2"/>
  <c r="AA633" i="2"/>
  <c r="AJ675" i="2"/>
  <c r="BD673" i="2"/>
  <c r="BA582" i="2"/>
  <c r="AV452" i="2"/>
  <c r="AJ527" i="2"/>
  <c r="AB558" i="2"/>
  <c r="AR333" i="2"/>
  <c r="V615" i="2"/>
  <c r="AG122" i="2"/>
  <c r="BA620" i="2"/>
  <c r="AP674" i="2"/>
  <c r="AK503" i="2"/>
  <c r="AR624" i="2"/>
  <c r="AH339" i="2"/>
  <c r="BA123" i="2"/>
  <c r="AQ488" i="2"/>
  <c r="AG240" i="2"/>
  <c r="AV432" i="2"/>
  <c r="AX397" i="2"/>
  <c r="U364" i="2"/>
  <c r="AB96" i="2"/>
  <c r="AL364" i="2"/>
  <c r="AD481" i="2"/>
  <c r="V675" i="2"/>
  <c r="AP547" i="2"/>
  <c r="S451" i="2"/>
  <c r="AW552" i="2"/>
  <c r="BC486" i="2"/>
  <c r="AB340" i="2"/>
  <c r="X591" i="2"/>
  <c r="V397" i="2"/>
  <c r="AR336" i="2"/>
  <c r="T462" i="2"/>
  <c r="AU685" i="2"/>
  <c r="AE473" i="2"/>
  <c r="AL187" i="2"/>
  <c r="AF528" i="2"/>
  <c r="AV377" i="2"/>
  <c r="AI426" i="2"/>
  <c r="AL528" i="2"/>
  <c r="W167" i="2"/>
  <c r="AT695" i="2"/>
  <c r="AP117" i="2"/>
  <c r="AZ441" i="2"/>
  <c r="BD606" i="2"/>
  <c r="AD579" i="2"/>
  <c r="V585" i="2"/>
  <c r="BB101" i="2"/>
  <c r="AQ630" i="2"/>
  <c r="AP611" i="2"/>
  <c r="AC384" i="2"/>
  <c r="AM601" i="2"/>
  <c r="AC184" i="2"/>
  <c r="AE127" i="2"/>
  <c r="AC461" i="2"/>
  <c r="BD335" i="2"/>
  <c r="V595" i="2"/>
  <c r="AG214" i="2"/>
  <c r="AI666" i="2"/>
  <c r="BB593" i="2"/>
  <c r="AA254" i="2"/>
  <c r="X519" i="2"/>
  <c r="AO46" i="2"/>
  <c r="AG563" i="2"/>
  <c r="AK634" i="2"/>
  <c r="AL658" i="2"/>
  <c r="T26" i="2"/>
  <c r="AH598" i="2"/>
  <c r="AG252" i="2"/>
  <c r="AP313" i="2"/>
  <c r="V235" i="2"/>
  <c r="W362" i="2"/>
  <c r="Z564" i="2"/>
  <c r="AJ243" i="2"/>
  <c r="AR185" i="2"/>
  <c r="AV670" i="2"/>
  <c r="V181" i="2"/>
  <c r="AN400" i="2"/>
  <c r="AR583" i="2"/>
  <c r="S667" i="2"/>
  <c r="T469" i="2"/>
  <c r="AJ301" i="2"/>
  <c r="V612" i="2"/>
  <c r="AD138" i="2"/>
  <c r="AP351" i="2"/>
  <c r="BA635" i="2"/>
  <c r="AZ403" i="2"/>
  <c r="AL689" i="2"/>
  <c r="Y575" i="2"/>
  <c r="AH383" i="2"/>
  <c r="AY697" i="2"/>
  <c r="BB463" i="2"/>
  <c r="AQ186" i="2"/>
  <c r="U246" i="2"/>
  <c r="AV347" i="2"/>
  <c r="Y251" i="2"/>
  <c r="BC118" i="2"/>
  <c r="AP596" i="2"/>
  <c r="Y458" i="2"/>
  <c r="BD676" i="2"/>
  <c r="AP663" i="2"/>
  <c r="AB142" i="2"/>
  <c r="AT611" i="2"/>
  <c r="U697" i="2"/>
  <c r="AG489" i="2"/>
  <c r="U242" i="2"/>
  <c r="AM642" i="2"/>
  <c r="BA614" i="2"/>
  <c r="AO175" i="2"/>
  <c r="AO108" i="2"/>
  <c r="AQ121" i="2"/>
  <c r="AD491" i="2"/>
  <c r="AE375" i="2"/>
  <c r="T189" i="2"/>
  <c r="AQ509" i="2"/>
  <c r="AH386" i="2"/>
  <c r="AI400" i="2"/>
  <c r="AW352" i="2"/>
  <c r="AH454" i="2"/>
  <c r="AF382" i="2"/>
  <c r="S27" i="2"/>
  <c r="Z536" i="2"/>
  <c r="AP480" i="2"/>
  <c r="AY165" i="2"/>
  <c r="AM657" i="2"/>
  <c r="AM182" i="2"/>
  <c r="AW656" i="2"/>
  <c r="AG684" i="2"/>
  <c r="AY82" i="2"/>
  <c r="AR484" i="2"/>
  <c r="AZ613" i="2"/>
  <c r="X679" i="2"/>
  <c r="T262" i="2"/>
  <c r="AV585" i="2"/>
  <c r="AH688" i="2"/>
  <c r="T328" i="2"/>
  <c r="AT640" i="2"/>
  <c r="V167" i="2"/>
  <c r="AV597" i="2"/>
  <c r="BB558" i="2"/>
  <c r="AJ433" i="2"/>
  <c r="T397" i="2"/>
  <c r="Z472" i="2"/>
  <c r="BB491" i="2"/>
  <c r="Y570" i="2"/>
  <c r="AV322" i="2"/>
  <c r="T529" i="2"/>
  <c r="BB622" i="2"/>
  <c r="AU273" i="2"/>
  <c r="Z576" i="2"/>
  <c r="BB474" i="2"/>
  <c r="AT677" i="2"/>
  <c r="BD564" i="2"/>
  <c r="AI462" i="2"/>
  <c r="AY464" i="2"/>
  <c r="AH144" i="2"/>
  <c r="AD540" i="2"/>
  <c r="AU541" i="2"/>
  <c r="AS77" i="2"/>
  <c r="AI511" i="2"/>
  <c r="BB253" i="2"/>
  <c r="Y257" i="2"/>
  <c r="AX420" i="2"/>
  <c r="AO595" i="2"/>
  <c r="AG511" i="2"/>
  <c r="BC272" i="2"/>
  <c r="AA235" i="2"/>
  <c r="AC108" i="2"/>
  <c r="BA257" i="2"/>
  <c r="AC291" i="2"/>
  <c r="AA619" i="2"/>
  <c r="AY250" i="2"/>
  <c r="AD117" i="2"/>
  <c r="Y185" i="2"/>
  <c r="BA676" i="2"/>
  <c r="AF257" i="2"/>
  <c r="AT565" i="2"/>
  <c r="AG177" i="2"/>
  <c r="AH490" i="2"/>
  <c r="AE14" i="2"/>
  <c r="AH180" i="2"/>
  <c r="AG23" i="2"/>
  <c r="AF417" i="2"/>
  <c r="AG596" i="2"/>
  <c r="AT133" i="2"/>
  <c r="AC456" i="2"/>
  <c r="AN145" i="2"/>
  <c r="AC75" i="2"/>
  <c r="V564" i="2"/>
  <c r="AH617" i="2"/>
  <c r="AH575" i="2"/>
  <c r="AK463" i="2"/>
  <c r="AR204" i="2"/>
  <c r="W413" i="2"/>
  <c r="AB280" i="2"/>
  <c r="BA630" i="2"/>
  <c r="AG170" i="2"/>
  <c r="AY296" i="2"/>
  <c r="W588" i="2"/>
  <c r="AD311" i="2"/>
  <c r="AR311" i="2"/>
  <c r="X535" i="2"/>
  <c r="AW316" i="2"/>
  <c r="AM587" i="2"/>
  <c r="AO202" i="2"/>
  <c r="AP494" i="2"/>
  <c r="AN594" i="2"/>
  <c r="V102" i="2"/>
  <c r="AJ646" i="2"/>
  <c r="AX580" i="2"/>
  <c r="AY436" i="2"/>
  <c r="AB600" i="2"/>
  <c r="AT420" i="2"/>
  <c r="AW686" i="2"/>
  <c r="AR619" i="2"/>
  <c r="AA464" i="2"/>
  <c r="AF116" i="2"/>
  <c r="BA527" i="2"/>
  <c r="S117" i="2"/>
  <c r="AW98" i="2"/>
  <c r="AG667" i="2"/>
  <c r="AF98" i="2"/>
  <c r="AT453" i="2"/>
  <c r="AZ650" i="2"/>
  <c r="S178" i="2"/>
  <c r="AY599" i="2"/>
  <c r="AA498" i="2"/>
  <c r="AP634" i="2"/>
  <c r="BD338" i="2"/>
  <c r="AO27" i="2"/>
  <c r="AT416" i="2"/>
  <c r="AR514" i="2"/>
  <c r="Z259" i="2"/>
  <c r="AK360" i="2"/>
  <c r="X309" i="2"/>
  <c r="AF173" i="2"/>
  <c r="AG483" i="2"/>
  <c r="AI565" i="2"/>
  <c r="AO669" i="2"/>
  <c r="BA411" i="2"/>
  <c r="Z419" i="2"/>
  <c r="BD578" i="2"/>
  <c r="AY617" i="2"/>
  <c r="AM664" i="2"/>
  <c r="X497" i="2"/>
  <c r="AF657" i="2"/>
  <c r="AD347" i="2"/>
  <c r="AB457" i="2"/>
  <c r="BC411" i="2"/>
  <c r="AD570" i="2"/>
  <c r="AF264" i="2"/>
  <c r="AP425" i="2"/>
  <c r="AZ422" i="2"/>
  <c r="X553" i="2"/>
  <c r="AO697" i="2"/>
  <c r="AU642" i="2"/>
  <c r="AF416" i="2"/>
  <c r="AE133" i="2"/>
  <c r="AK411" i="2"/>
  <c r="AI633" i="2"/>
  <c r="U214" i="2"/>
  <c r="Y187" i="2"/>
  <c r="AZ339" i="2"/>
  <c r="S511" i="2"/>
  <c r="AR173" i="2"/>
  <c r="AX99" i="2"/>
  <c r="AF445" i="2"/>
  <c r="BB421" i="2"/>
  <c r="AP426" i="2"/>
  <c r="AM652" i="2"/>
  <c r="X523" i="2"/>
  <c r="U289" i="2"/>
  <c r="AS277" i="2"/>
  <c r="AK598" i="2"/>
  <c r="V622" i="2"/>
  <c r="AK335" i="2"/>
  <c r="AQ392" i="2"/>
  <c r="BC325" i="2"/>
  <c r="AA271" i="2"/>
  <c r="AL675" i="2"/>
  <c r="AR287" i="2"/>
  <c r="U402" i="2"/>
  <c r="Z191" i="2"/>
  <c r="AP587" i="2"/>
  <c r="AM282" i="2"/>
  <c r="AN92" i="2"/>
  <c r="AT423" i="2"/>
  <c r="AI677" i="2"/>
  <c r="Z696" i="2"/>
  <c r="AU506" i="2"/>
  <c r="AD535" i="2"/>
  <c r="AT658" i="2"/>
  <c r="AL637" i="2"/>
  <c r="AI506" i="2"/>
  <c r="AI650" i="2"/>
  <c r="AD27" i="2"/>
  <c r="AO533" i="2"/>
  <c r="AB630" i="2"/>
  <c r="AR642" i="2"/>
  <c r="AH429" i="2"/>
  <c r="AG219" i="2"/>
  <c r="AU409" i="2"/>
  <c r="AM346" i="2"/>
  <c r="AR545" i="2"/>
  <c r="AA360" i="2"/>
  <c r="AY426" i="2"/>
  <c r="AN583" i="2"/>
  <c r="T438" i="2"/>
  <c r="AS506" i="2"/>
  <c r="AC655" i="2"/>
  <c r="AQ337" i="2"/>
  <c r="V575" i="2"/>
  <c r="S198" i="2"/>
  <c r="AA240" i="2"/>
  <c r="AK208" i="2"/>
  <c r="BA555" i="2"/>
  <c r="BB195" i="2"/>
  <c r="AM597" i="2"/>
  <c r="AX195" i="2"/>
  <c r="Y158" i="2"/>
  <c r="AU247" i="2"/>
  <c r="U637" i="2"/>
  <c r="AX26" i="2"/>
  <c r="U254" i="2"/>
  <c r="BD198" i="2"/>
  <c r="AA195" i="2"/>
  <c r="AC338" i="2"/>
  <c r="W641" i="2"/>
  <c r="AD90" i="2"/>
  <c r="AT70" i="2"/>
  <c r="T207" i="2"/>
  <c r="AB218" i="2"/>
  <c r="AC692" i="2"/>
  <c r="X323" i="2"/>
  <c r="Y310" i="2"/>
  <c r="AQ427" i="2"/>
  <c r="AV511" i="2"/>
  <c r="X282" i="2"/>
  <c r="BC339" i="2"/>
  <c r="U38" i="2"/>
  <c r="AD578" i="2"/>
  <c r="AS492" i="2"/>
  <c r="X253" i="2"/>
  <c r="BB348" i="2"/>
  <c r="AX196" i="2"/>
  <c r="AN141" i="2"/>
  <c r="V177" i="2"/>
  <c r="AG616" i="2"/>
  <c r="AH601" i="2"/>
  <c r="AV306" i="2"/>
  <c r="BB662" i="2"/>
  <c r="AF541" i="2"/>
  <c r="W515" i="2"/>
  <c r="AR467" i="2"/>
  <c r="AS326" i="2"/>
  <c r="AU545" i="2"/>
  <c r="AP557" i="2"/>
  <c r="AO540" i="2"/>
  <c r="AS152" i="2"/>
  <c r="AV652" i="2"/>
  <c r="Z643" i="2"/>
  <c r="AV448" i="2"/>
  <c r="AQ396" i="2"/>
  <c r="S120" i="2"/>
  <c r="U635" i="2"/>
  <c r="AS384" i="2"/>
  <c r="AD569" i="2"/>
  <c r="AD253" i="2"/>
  <c r="AL684" i="2"/>
  <c r="AY634" i="2"/>
  <c r="T560" i="2"/>
  <c r="AG670" i="2"/>
  <c r="V323" i="2"/>
  <c r="V132" i="2"/>
  <c r="AP233" i="2"/>
  <c r="W638" i="2"/>
  <c r="AD364" i="2"/>
  <c r="AJ255" i="2"/>
  <c r="S111" i="2"/>
  <c r="AM523" i="2"/>
  <c r="AR629" i="2"/>
  <c r="X182" i="2"/>
  <c r="S133" i="2"/>
  <c r="S242" i="2"/>
  <c r="AA303" i="2"/>
  <c r="AD547" i="2"/>
  <c r="AJ220" i="2"/>
  <c r="BC439" i="2"/>
  <c r="AG454" i="2"/>
  <c r="AV443" i="2"/>
  <c r="BC396" i="2"/>
  <c r="AN249" i="2"/>
  <c r="AH45" i="2"/>
  <c r="T253" i="2"/>
  <c r="AW65" i="2"/>
  <c r="U657" i="2"/>
  <c r="AZ529" i="2"/>
  <c r="AJ351" i="2"/>
  <c r="AQ339" i="2"/>
  <c r="AA407" i="2"/>
  <c r="AB515" i="2"/>
  <c r="BB270" i="2"/>
  <c r="AG257" i="2"/>
  <c r="W432" i="2"/>
  <c r="AM670" i="2"/>
  <c r="Y279" i="2"/>
  <c r="Z548" i="2"/>
  <c r="AS397" i="2"/>
  <c r="BD657" i="2"/>
  <c r="AC665" i="2"/>
  <c r="AU483" i="2"/>
  <c r="BB453" i="2"/>
  <c r="Y538" i="2"/>
  <c r="AJ649" i="2"/>
  <c r="S291" i="2"/>
  <c r="Z162" i="2"/>
  <c r="AK437" i="2"/>
  <c r="W159" i="2"/>
  <c r="BB689" i="2"/>
  <c r="BC564" i="2"/>
  <c r="Y291" i="2"/>
  <c r="T652" i="2"/>
  <c r="AH698" i="2"/>
  <c r="U497" i="2"/>
  <c r="AM463" i="2"/>
  <c r="X287" i="2"/>
  <c r="AD502" i="2"/>
  <c r="AS471" i="2"/>
  <c r="AR397" i="2"/>
  <c r="BB634" i="2"/>
  <c r="AA538" i="2"/>
  <c r="Y142" i="2"/>
  <c r="X573" i="2"/>
  <c r="AF122" i="2"/>
  <c r="BA504" i="2"/>
  <c r="BB495" i="2"/>
  <c r="X236" i="2"/>
  <c r="W472" i="2"/>
  <c r="AA92" i="2"/>
  <c r="BB414" i="2"/>
  <c r="AI265" i="2"/>
  <c r="AR488" i="2"/>
  <c r="AX588" i="2"/>
  <c r="AZ677" i="2"/>
  <c r="AQ463" i="2"/>
  <c r="AL400" i="2"/>
  <c r="AD564" i="2"/>
  <c r="BC533" i="2"/>
  <c r="AX431" i="2"/>
  <c r="AW568" i="2"/>
  <c r="AL525" i="2"/>
  <c r="S607" i="2"/>
  <c r="V84" i="2"/>
  <c r="AC399" i="2"/>
  <c r="AV656" i="2"/>
  <c r="AJ588" i="2"/>
  <c r="AN632" i="2"/>
  <c r="X534" i="2"/>
  <c r="T88" i="2"/>
  <c r="AG591" i="2"/>
  <c r="AA359" i="2"/>
  <c r="AU611" i="2"/>
  <c r="AL639" i="2"/>
  <c r="AM495" i="2"/>
  <c r="AK426" i="2"/>
  <c r="AM504" i="2"/>
  <c r="AP434" i="2"/>
  <c r="U391" i="2"/>
  <c r="AW661" i="2"/>
  <c r="AT376" i="2"/>
  <c r="AJ475" i="2"/>
  <c r="U304" i="2"/>
  <c r="AT540" i="2"/>
  <c r="X637" i="2"/>
  <c r="AM546" i="2"/>
  <c r="AG582" i="2"/>
  <c r="AR668" i="2"/>
  <c r="AV608" i="2"/>
  <c r="U281" i="2"/>
  <c r="AW422" i="2"/>
  <c r="S652" i="2"/>
  <c r="AN69" i="2"/>
  <c r="AP52" i="2"/>
  <c r="AT55" i="2"/>
  <c r="AA659" i="2"/>
  <c r="U174" i="2"/>
  <c r="AN171" i="2"/>
  <c r="BC674" i="2"/>
  <c r="V530" i="2"/>
  <c r="AX261" i="2"/>
  <c r="V385" i="2"/>
  <c r="AG592" i="2"/>
  <c r="Z532" i="2"/>
  <c r="AH628" i="2"/>
  <c r="AO127" i="2"/>
  <c r="AM660" i="2"/>
  <c r="BA665" i="2"/>
  <c r="AU256" i="2"/>
  <c r="AK650" i="2"/>
  <c r="AZ389" i="2"/>
  <c r="V528" i="2"/>
  <c r="T694" i="2"/>
  <c r="V580" i="2"/>
  <c r="Y385" i="2"/>
  <c r="AP590" i="2"/>
  <c r="AW677" i="2"/>
  <c r="AG202" i="2"/>
  <c r="AC573" i="2"/>
  <c r="Y134" i="2"/>
  <c r="AT690" i="2"/>
  <c r="AT305" i="2"/>
  <c r="T71" i="2"/>
  <c r="AL338" i="2"/>
  <c r="AQ692" i="2"/>
  <c r="AJ466" i="2"/>
  <c r="S384" i="2"/>
  <c r="AV523" i="2"/>
  <c r="BA154" i="2"/>
  <c r="AE603" i="2"/>
  <c r="AW556" i="2"/>
  <c r="AV282" i="2"/>
  <c r="AQ474" i="2"/>
  <c r="AA489" i="2"/>
  <c r="AT504" i="2"/>
  <c r="T487" i="2"/>
  <c r="V23" i="2"/>
  <c r="BA652" i="2"/>
  <c r="X602" i="2"/>
  <c r="AS688" i="2"/>
  <c r="AE511" i="2"/>
  <c r="S342" i="2"/>
  <c r="AF214" i="2"/>
  <c r="W145" i="2"/>
  <c r="AF388" i="2"/>
  <c r="BB656" i="2"/>
  <c r="Y446" i="2"/>
  <c r="S37" i="2"/>
  <c r="AN307" i="2"/>
  <c r="S655" i="2"/>
  <c r="AY424" i="2"/>
  <c r="AD583" i="2"/>
  <c r="T256" i="2"/>
  <c r="X588" i="2"/>
  <c r="AY619" i="2"/>
  <c r="AC553" i="2"/>
  <c r="AD462" i="2"/>
  <c r="AP290" i="2"/>
  <c r="AI542" i="2"/>
  <c r="AB589" i="2"/>
  <c r="S467" i="2"/>
  <c r="AD107" i="2"/>
  <c r="T552" i="2"/>
  <c r="T580" i="2"/>
  <c r="AY549" i="2"/>
  <c r="V186" i="2"/>
  <c r="AP602" i="2"/>
  <c r="AH294" i="2"/>
  <c r="AT310" i="2"/>
  <c r="U196" i="2"/>
  <c r="AT484" i="2"/>
  <c r="AL392" i="2"/>
  <c r="T455" i="2"/>
  <c r="U636" i="2"/>
  <c r="AA516" i="2"/>
  <c r="V665" i="2"/>
  <c r="AX284" i="2"/>
  <c r="U171" i="2"/>
  <c r="AL698" i="2"/>
  <c r="AA403" i="2"/>
  <c r="AI448" i="2"/>
  <c r="AA219" i="2"/>
  <c r="X436" i="2"/>
  <c r="AO633" i="2"/>
  <c r="AT359" i="2"/>
  <c r="AU276" i="2"/>
  <c r="AQ126" i="2"/>
  <c r="BD454" i="2"/>
  <c r="AS437" i="2"/>
  <c r="BD323" i="2"/>
  <c r="AC611" i="2"/>
  <c r="AE211" i="2"/>
  <c r="BB29" i="2"/>
  <c r="AP504" i="2"/>
  <c r="W679" i="2"/>
  <c r="AN511" i="2"/>
  <c r="AO329" i="2"/>
  <c r="AW469" i="2"/>
  <c r="T366" i="2"/>
  <c r="AD518" i="2"/>
  <c r="U62" i="2"/>
  <c r="Z605" i="2"/>
  <c r="V598" i="2"/>
  <c r="V465" i="2"/>
  <c r="AB504" i="2"/>
  <c r="AQ489" i="2"/>
  <c r="AE232" i="2"/>
  <c r="X564" i="2"/>
  <c r="AC596" i="2"/>
  <c r="S555" i="2"/>
  <c r="AH402" i="2"/>
  <c r="AI692" i="2"/>
  <c r="AB599" i="2"/>
  <c r="AK268" i="2"/>
  <c r="AZ427" i="2"/>
  <c r="AE314" i="2"/>
  <c r="AU430" i="2"/>
  <c r="W384" i="2"/>
  <c r="AM215" i="2"/>
  <c r="AE105" i="2"/>
  <c r="AO555" i="2"/>
  <c r="W345" i="2"/>
  <c r="AW200" i="2"/>
  <c r="AI625" i="2"/>
  <c r="Y365" i="2"/>
  <c r="AU404" i="2"/>
  <c r="X585" i="2"/>
  <c r="X353" i="2"/>
  <c r="AB530" i="2"/>
  <c r="AM488" i="2"/>
  <c r="AP362" i="2"/>
  <c r="U533" i="2"/>
  <c r="AY478" i="2"/>
  <c r="BD358" i="2"/>
  <c r="AA31" i="2"/>
  <c r="BD629" i="2"/>
  <c r="T636" i="2"/>
  <c r="V266" i="2"/>
  <c r="BB506" i="2"/>
  <c r="BB539" i="2"/>
  <c r="AT576" i="2"/>
  <c r="T473" i="2"/>
  <c r="AT620" i="2"/>
  <c r="X207" i="2"/>
  <c r="AM562" i="2"/>
  <c r="AC40" i="2"/>
  <c r="AC657" i="2"/>
  <c r="AA416" i="2"/>
  <c r="AZ674" i="2"/>
  <c r="AK320" i="2"/>
  <c r="AS557" i="2"/>
  <c r="AP220" i="2"/>
  <c r="AS569" i="2"/>
  <c r="AZ554" i="2"/>
  <c r="T413" i="2"/>
  <c r="BB690" i="2"/>
  <c r="AN108" i="2"/>
  <c r="X493" i="2"/>
  <c r="AZ207" i="2"/>
  <c r="AU698" i="2"/>
  <c r="Y330" i="2"/>
  <c r="AL650" i="2"/>
  <c r="AS377" i="2"/>
  <c r="AA581" i="2"/>
  <c r="AW622" i="2"/>
  <c r="AC579" i="2"/>
  <c r="AL325" i="2"/>
  <c r="U124" i="2"/>
  <c r="AW121" i="2"/>
  <c r="AZ599" i="2"/>
  <c r="BA342" i="2"/>
  <c r="AT404" i="2"/>
  <c r="V593" i="2"/>
  <c r="AF325" i="2"/>
  <c r="BC638" i="2"/>
  <c r="AH665" i="2"/>
  <c r="T344" i="2"/>
  <c r="BD48" i="2"/>
  <c r="AD620" i="2"/>
  <c r="AT520" i="2"/>
  <c r="Z449" i="2"/>
  <c r="AQ222" i="2"/>
  <c r="AE370" i="2"/>
  <c r="AD563" i="2"/>
  <c r="AK546" i="2"/>
  <c r="AQ689" i="2"/>
  <c r="AF542" i="2"/>
  <c r="AY560" i="2"/>
  <c r="AQ496" i="2"/>
  <c r="AS661" i="2"/>
  <c r="AM535" i="2"/>
  <c r="AJ695" i="2"/>
  <c r="AG665" i="2"/>
  <c r="BC548" i="2"/>
  <c r="AV174" i="2"/>
  <c r="U570" i="2"/>
  <c r="V680" i="2"/>
  <c r="AF659" i="2"/>
  <c r="U41" i="2"/>
  <c r="AH390" i="2"/>
  <c r="T44" i="2"/>
  <c r="AS132" i="2"/>
  <c r="U107" i="2"/>
  <c r="Z305" i="2"/>
  <c r="BC665" i="2"/>
  <c r="AP519" i="2"/>
  <c r="AO464" i="2"/>
  <c r="U343" i="2"/>
  <c r="AW161" i="2"/>
  <c r="AS479" i="2"/>
  <c r="AJ584" i="2"/>
  <c r="U397" i="2"/>
  <c r="AU325" i="2"/>
  <c r="AK421" i="2"/>
  <c r="AI41" i="2"/>
  <c r="Y493" i="2"/>
  <c r="AU576" i="2"/>
  <c r="BB351" i="2"/>
  <c r="AH557" i="2"/>
  <c r="AT28" i="2"/>
  <c r="AI402" i="2"/>
  <c r="AV93" i="2"/>
  <c r="U73" i="2"/>
  <c r="T322" i="2"/>
  <c r="BB302" i="2"/>
  <c r="BA339" i="2"/>
  <c r="Z690" i="2"/>
  <c r="AM608" i="2"/>
  <c r="W422" i="2"/>
  <c r="AL621" i="2"/>
  <c r="AR86" i="2"/>
  <c r="V695" i="2"/>
  <c r="AQ570" i="2"/>
  <c r="AP454" i="2"/>
  <c r="AG283" i="2"/>
  <c r="AS285" i="2"/>
  <c r="AC120" i="2"/>
  <c r="AM620" i="2"/>
  <c r="AS37" i="2"/>
  <c r="AV591" i="2"/>
  <c r="V178" i="2"/>
  <c r="AA192" i="2"/>
  <c r="AO689" i="2"/>
  <c r="AX621" i="2"/>
  <c r="V541" i="2"/>
  <c r="W179" i="2"/>
  <c r="BC658" i="2"/>
  <c r="AL646" i="2"/>
  <c r="T501" i="2"/>
  <c r="S657" i="2"/>
  <c r="AA437" i="2"/>
  <c r="BC402" i="2"/>
  <c r="AR446" i="2"/>
  <c r="AG323" i="2"/>
  <c r="AU42" i="2"/>
  <c r="AU342" i="2"/>
  <c r="AA251" i="2"/>
  <c r="V494" i="2"/>
  <c r="AW189" i="2"/>
  <c r="AJ82" i="2"/>
  <c r="T523" i="2"/>
  <c r="AK689" i="2"/>
  <c r="AV173" i="2"/>
  <c r="AH215" i="2"/>
  <c r="AR550" i="2"/>
  <c r="AH492" i="2"/>
  <c r="Y440" i="2"/>
  <c r="AR331" i="2"/>
  <c r="AO562" i="2"/>
  <c r="BC476" i="2"/>
  <c r="Z387" i="2"/>
  <c r="AZ154" i="2"/>
  <c r="V569" i="2"/>
  <c r="AO199" i="2"/>
  <c r="AS272" i="2"/>
  <c r="Y609" i="2"/>
  <c r="AF595" i="2"/>
  <c r="AB297" i="2"/>
  <c r="AP675" i="2"/>
  <c r="AD362" i="2"/>
  <c r="AI447" i="2"/>
  <c r="AZ295" i="2"/>
  <c r="BB484" i="2"/>
  <c r="AH603" i="2"/>
  <c r="AQ307" i="2"/>
  <c r="AE634" i="2"/>
  <c r="AQ190" i="2"/>
  <c r="AB546" i="2"/>
  <c r="AI69" i="2"/>
  <c r="AO465" i="2"/>
  <c r="AQ555" i="2"/>
  <c r="AO308" i="2"/>
  <c r="T244" i="2"/>
  <c r="V640" i="2"/>
  <c r="S528" i="2"/>
  <c r="AD326" i="2"/>
  <c r="AE329" i="2"/>
  <c r="V672" i="2"/>
  <c r="V55" i="2"/>
  <c r="S207" i="2"/>
  <c r="T236" i="2"/>
  <c r="AP653" i="2"/>
  <c r="AI390" i="2"/>
  <c r="AZ641" i="2"/>
  <c r="S305" i="2"/>
  <c r="T587" i="2"/>
  <c r="BB452" i="2"/>
  <c r="AX416" i="2"/>
  <c r="AS555" i="2"/>
  <c r="U531" i="2"/>
  <c r="BC231" i="2"/>
  <c r="AM70" i="2"/>
  <c r="AA478" i="2"/>
  <c r="Y417" i="2"/>
  <c r="BD168" i="2"/>
  <c r="AA436" i="2"/>
  <c r="BD575" i="2"/>
  <c r="AX653" i="2"/>
  <c r="Z249" i="2"/>
  <c r="X628" i="2"/>
  <c r="AG575" i="2"/>
  <c r="AD488" i="2"/>
  <c r="AQ425" i="2"/>
  <c r="Z219" i="2"/>
  <c r="AQ340" i="2"/>
  <c r="AX675" i="2"/>
  <c r="AO357" i="2"/>
  <c r="S213" i="2"/>
  <c r="AA576" i="2"/>
  <c r="AX602" i="2"/>
  <c r="AS673" i="2"/>
  <c r="U76" i="2"/>
  <c r="AQ694" i="2"/>
  <c r="T486" i="2"/>
  <c r="AJ581" i="2"/>
  <c r="AT322" i="2"/>
  <c r="AV474" i="2"/>
  <c r="AT638" i="2"/>
  <c r="AT644" i="2"/>
  <c r="BA424" i="2"/>
  <c r="T234" i="2"/>
  <c r="V692" i="2"/>
  <c r="S83" i="2"/>
  <c r="BD175" i="2"/>
  <c r="AM536" i="2"/>
  <c r="X507" i="2"/>
  <c r="BB601" i="2"/>
  <c r="Y359" i="2"/>
  <c r="AU228" i="2"/>
  <c r="AY403" i="2"/>
  <c r="AO394" i="2"/>
  <c r="T490" i="2"/>
  <c r="BB306" i="2"/>
  <c r="AP525" i="2"/>
  <c r="V606" i="2"/>
  <c r="T260" i="2"/>
  <c r="X330" i="2"/>
  <c r="AX373" i="2"/>
  <c r="AB545" i="2"/>
  <c r="AV539" i="2"/>
  <c r="AT326" i="2"/>
  <c r="AQ478" i="2"/>
  <c r="U123" i="2"/>
  <c r="BA297" i="2"/>
  <c r="AT641" i="2"/>
  <c r="AP16" i="2"/>
  <c r="AA341" i="2"/>
  <c r="S671" i="2"/>
  <c r="V120" i="2"/>
  <c r="X609" i="2"/>
  <c r="AA331" i="2"/>
  <c r="AS599" i="2"/>
  <c r="AT592" i="2"/>
  <c r="AA481" i="2"/>
  <c r="AL466" i="2"/>
  <c r="AZ234" i="2"/>
  <c r="AB553" i="2"/>
  <c r="AT477" i="2"/>
  <c r="BA402" i="2"/>
  <c r="AE334" i="2"/>
  <c r="AR370" i="2"/>
  <c r="AY433" i="2"/>
  <c r="W116" i="2"/>
  <c r="AH210" i="2"/>
  <c r="AM690" i="2"/>
  <c r="Z438" i="2"/>
  <c r="AC341" i="2"/>
  <c r="BC668" i="2"/>
  <c r="AC661" i="2"/>
  <c r="AQ561" i="2"/>
  <c r="X698" i="2"/>
  <c r="BC657" i="2"/>
  <c r="S401" i="2"/>
  <c r="AJ625" i="2"/>
  <c r="AC528" i="2"/>
  <c r="AS617" i="2"/>
  <c r="AE325" i="2"/>
  <c r="AY438" i="2"/>
  <c r="AJ672" i="2"/>
  <c r="AB526" i="2"/>
  <c r="AE393" i="2"/>
  <c r="BD449" i="2"/>
  <c r="Y559" i="2"/>
  <c r="AO579" i="2"/>
  <c r="S341" i="2"/>
  <c r="AE648" i="2"/>
  <c r="AQ410" i="2"/>
  <c r="AJ164" i="2"/>
  <c r="AC514" i="2"/>
  <c r="T514" i="2"/>
  <c r="S630" i="2"/>
  <c r="AI667" i="2"/>
  <c r="AJ461" i="2"/>
  <c r="BC599" i="2"/>
  <c r="AD323" i="2"/>
  <c r="AX574" i="2"/>
  <c r="AR263" i="2"/>
  <c r="AU412" i="2"/>
  <c r="AK659" i="2"/>
  <c r="BB507" i="2"/>
  <c r="AN415" i="2"/>
  <c r="V507" i="2"/>
  <c r="BA639" i="2"/>
  <c r="AN647" i="2"/>
  <c r="AC604" i="2"/>
  <c r="S647" i="2"/>
  <c r="U493" i="2"/>
  <c r="BB369" i="2"/>
  <c r="AD88" i="2"/>
  <c r="AV509" i="2"/>
  <c r="AZ358" i="2"/>
  <c r="AG579" i="2"/>
  <c r="BC528" i="2"/>
  <c r="AP411" i="2"/>
  <c r="W463" i="2"/>
  <c r="AU533" i="2"/>
  <c r="W394" i="2"/>
  <c r="S223" i="2"/>
  <c r="AI470" i="2"/>
  <c r="V253" i="2"/>
  <c r="BA7" i="2"/>
  <c r="T595" i="2"/>
  <c r="AQ544" i="2"/>
  <c r="AO248" i="2"/>
  <c r="AO233" i="2"/>
  <c r="AT672" i="2"/>
  <c r="AV696" i="2"/>
  <c r="AF564" i="2"/>
  <c r="S515" i="2"/>
  <c r="BD624" i="2"/>
  <c r="Z684" i="2"/>
  <c r="S40" i="2"/>
  <c r="AK526" i="2"/>
  <c r="BB682" i="2"/>
  <c r="AC566" i="2"/>
  <c r="AV422" i="2"/>
  <c r="AY303" i="2"/>
  <c r="T32" i="2"/>
  <c r="X374" i="2"/>
  <c r="AJ665" i="2"/>
  <c r="AY652" i="2"/>
  <c r="W196" i="2"/>
  <c r="AQ685" i="2"/>
  <c r="AP239" i="2"/>
  <c r="AL567" i="2"/>
  <c r="BD633" i="2"/>
  <c r="AF635" i="2"/>
  <c r="U306" i="2"/>
  <c r="AN216" i="2"/>
  <c r="BB329" i="2"/>
  <c r="AX546" i="2"/>
  <c r="BD447" i="2"/>
  <c r="AX302" i="2"/>
  <c r="AY563" i="2"/>
  <c r="AE601" i="2"/>
  <c r="AI16" i="2"/>
  <c r="V169" i="2"/>
  <c r="V357" i="2"/>
  <c r="AV473" i="2"/>
  <c r="BD661" i="2"/>
  <c r="AK108" i="2"/>
  <c r="V383" i="2"/>
  <c r="AP615" i="2"/>
  <c r="AK201" i="2"/>
  <c r="AL372" i="2"/>
  <c r="T403" i="2"/>
  <c r="U653" i="2"/>
  <c r="AU330" i="2"/>
  <c r="AX353" i="2"/>
  <c r="AU122" i="2"/>
  <c r="AD554" i="2"/>
  <c r="AY249" i="2"/>
  <c r="AE599" i="2"/>
  <c r="AY232" i="2"/>
  <c r="AC532" i="2"/>
  <c r="AU597" i="2"/>
  <c r="X138" i="2"/>
  <c r="AO194" i="2"/>
  <c r="AO111" i="2"/>
  <c r="AD309" i="2"/>
  <c r="AZ287" i="2"/>
  <c r="S499" i="2"/>
  <c r="AW405" i="2"/>
  <c r="AW219" i="2"/>
  <c r="V673" i="2"/>
  <c r="AU134" i="2"/>
  <c r="V587" i="2"/>
  <c r="AH513" i="2"/>
  <c r="T274" i="2"/>
  <c r="AN477" i="2"/>
  <c r="U164" i="2"/>
  <c r="V539" i="2"/>
  <c r="AX506" i="2"/>
  <c r="AH55" i="2"/>
  <c r="Z634" i="2"/>
  <c r="AZ296" i="2"/>
  <c r="AD613" i="2"/>
  <c r="AN698" i="2"/>
  <c r="U322" i="2"/>
  <c r="Z402" i="2"/>
  <c r="BA579" i="2"/>
  <c r="AU304" i="2"/>
  <c r="AA574" i="2"/>
  <c r="AI488" i="2"/>
  <c r="AP589" i="2"/>
  <c r="AL513" i="2"/>
  <c r="BD464" i="2"/>
  <c r="AF477" i="2"/>
  <c r="AV413" i="2"/>
  <c r="U235" i="2"/>
  <c r="Y630" i="2"/>
  <c r="BD9" i="2"/>
  <c r="AL22" i="2"/>
  <c r="AV449" i="2"/>
  <c r="U489" i="2"/>
  <c r="AD119" i="2"/>
  <c r="AI560" i="2"/>
  <c r="BA487" i="2"/>
  <c r="S41" i="2"/>
  <c r="AS393" i="2"/>
  <c r="AR658" i="2"/>
  <c r="S93" i="2"/>
  <c r="W645" i="2"/>
  <c r="AM501" i="2"/>
  <c r="U645" i="2"/>
  <c r="AC403" i="2"/>
  <c r="AN695" i="2"/>
  <c r="AG475" i="2"/>
  <c r="X405" i="2"/>
  <c r="AN376" i="2"/>
  <c r="AF529" i="2"/>
  <c r="X464" i="2"/>
  <c r="Y525" i="2"/>
  <c r="AA533" i="2"/>
  <c r="AF314" i="2"/>
  <c r="AU378" i="2"/>
  <c r="AR647" i="2"/>
  <c r="BD625" i="2"/>
  <c r="AU546" i="2"/>
  <c r="AC598" i="2"/>
  <c r="AJ505" i="2"/>
  <c r="AF442" i="2"/>
  <c r="AO459" i="2"/>
  <c r="AI680" i="2"/>
  <c r="AL564" i="2"/>
  <c r="AP692" i="2"/>
  <c r="AF561" i="2"/>
  <c r="AI517" i="2"/>
  <c r="BB556" i="2"/>
  <c r="T151" i="2"/>
  <c r="AB117" i="2"/>
  <c r="BD647" i="2"/>
  <c r="AZ423" i="2"/>
  <c r="Z116" i="2"/>
  <c r="AH679" i="2"/>
  <c r="AO525" i="2"/>
  <c r="AF376" i="2"/>
  <c r="S97" i="2"/>
  <c r="AB419" i="2"/>
  <c r="AW115" i="2"/>
  <c r="Z666" i="2"/>
  <c r="AJ223" i="2"/>
  <c r="AZ383" i="2"/>
  <c r="AV7" i="2"/>
  <c r="S229" i="2"/>
  <c r="AH476" i="2"/>
  <c r="BC375" i="2"/>
  <c r="Y688" i="2"/>
  <c r="AP467" i="2"/>
  <c r="Y571" i="2"/>
  <c r="S628" i="2"/>
  <c r="AK274" i="2"/>
  <c r="AV424" i="2"/>
  <c r="AZ695" i="2"/>
  <c r="AG524" i="2"/>
  <c r="AM506" i="2"/>
  <c r="AJ165" i="2"/>
  <c r="AG331" i="2"/>
  <c r="U230" i="2"/>
  <c r="AM190" i="2"/>
  <c r="AG410" i="2"/>
  <c r="AR200" i="2"/>
  <c r="T16" i="2"/>
  <c r="AS590" i="2"/>
  <c r="Y341" i="2"/>
  <c r="Z185" i="2"/>
  <c r="Z514" i="2"/>
  <c r="T622" i="2"/>
  <c r="AB382" i="2"/>
  <c r="U359" i="2"/>
  <c r="AJ689" i="2"/>
  <c r="BD295" i="2"/>
  <c r="AT391" i="2"/>
  <c r="AR613" i="2"/>
  <c r="V51" i="2"/>
  <c r="V658" i="2"/>
  <c r="AP605" i="2"/>
  <c r="BB525" i="2"/>
  <c r="W430" i="2"/>
  <c r="AQ695" i="2"/>
  <c r="AY313" i="2"/>
  <c r="AW579" i="2"/>
  <c r="U639" i="2"/>
  <c r="AH607" i="2"/>
  <c r="AX311" i="2"/>
  <c r="BA617" i="2"/>
  <c r="T642" i="2"/>
  <c r="AB345" i="2"/>
  <c r="AJ464" i="2"/>
  <c r="AE373" i="2"/>
  <c r="AH370" i="2"/>
  <c r="BB628" i="2"/>
  <c r="AT466" i="2"/>
  <c r="BC499" i="2"/>
  <c r="AY475" i="2"/>
  <c r="T623" i="2"/>
  <c r="AT564" i="2"/>
  <c r="BB198" i="2"/>
  <c r="X161" i="2"/>
  <c r="BC656" i="2"/>
  <c r="AJ576" i="2"/>
  <c r="BA368" i="2"/>
  <c r="T425" i="2"/>
  <c r="BD511" i="2"/>
  <c r="T15" i="2"/>
  <c r="AI598" i="2"/>
  <c r="AT476" i="2"/>
  <c r="AX599" i="2"/>
  <c r="AZ467" i="2"/>
  <c r="S367" i="2"/>
  <c r="AC580" i="2"/>
  <c r="BB607" i="2"/>
  <c r="AI621" i="2"/>
  <c r="AC548" i="2"/>
  <c r="Y672" i="2"/>
  <c r="AN402" i="2"/>
  <c r="AE636" i="2"/>
  <c r="AJ441" i="2"/>
  <c r="AR409" i="2"/>
  <c r="AU218" i="2"/>
  <c r="AJ331" i="2"/>
  <c r="AY543" i="2"/>
  <c r="BB305" i="2"/>
  <c r="X426" i="2"/>
  <c r="AV619" i="2"/>
  <c r="AK428" i="2"/>
  <c r="BA533" i="2"/>
  <c r="AY501" i="2"/>
  <c r="X294" i="2"/>
  <c r="AH152" i="2"/>
  <c r="AA377" i="2"/>
  <c r="S611" i="2"/>
  <c r="BB686" i="2"/>
  <c r="AR652" i="2"/>
  <c r="AK168" i="2"/>
  <c r="T138" i="2"/>
  <c r="AA678" i="2"/>
  <c r="AU633" i="2"/>
  <c r="BA475" i="2"/>
  <c r="AQ637" i="2"/>
  <c r="AG612" i="2"/>
  <c r="AQ548" i="2"/>
  <c r="AX215" i="2"/>
  <c r="AR503" i="2"/>
  <c r="AX344" i="2"/>
  <c r="AN571" i="2"/>
  <c r="S521" i="2"/>
  <c r="Y442" i="2"/>
  <c r="AZ330" i="2"/>
  <c r="V416" i="2"/>
  <c r="V538" i="2"/>
  <c r="AR440" i="2"/>
  <c r="AW230" i="2"/>
  <c r="AT428" i="2"/>
  <c r="AH352" i="2"/>
  <c r="AE255" i="2"/>
  <c r="V7" i="2"/>
  <c r="V126" i="2"/>
  <c r="S588" i="2"/>
  <c r="AE579" i="2"/>
  <c r="AJ386" i="2"/>
  <c r="AH434" i="2"/>
  <c r="AY222" i="2"/>
  <c r="AG329" i="2"/>
  <c r="AE503" i="2"/>
  <c r="AY589" i="2"/>
  <c r="AU556" i="2"/>
  <c r="AT525" i="2"/>
  <c r="AS465" i="2"/>
  <c r="AA625" i="2"/>
  <c r="AU324" i="2"/>
  <c r="U487" i="2"/>
  <c r="AD561" i="2"/>
  <c r="AT567" i="2"/>
  <c r="V402" i="2"/>
  <c r="AQ342" i="2"/>
  <c r="AQ649" i="2"/>
  <c r="BA640" i="2"/>
  <c r="AH645" i="2"/>
  <c r="AW560" i="2"/>
  <c r="AV644" i="2"/>
  <c r="AD626" i="2"/>
  <c r="BA681" i="2"/>
  <c r="AY662" i="2"/>
  <c r="W467" i="2"/>
  <c r="AP683" i="2"/>
  <c r="AE604" i="2"/>
  <c r="AZ685" i="2"/>
  <c r="AC483" i="2"/>
  <c r="AW304" i="2"/>
  <c r="AZ491" i="2"/>
  <c r="V245" i="2"/>
  <c r="BD436" i="2"/>
  <c r="S36" i="2"/>
  <c r="U75" i="2"/>
  <c r="AS692" i="2"/>
  <c r="AW222" i="2"/>
  <c r="AM659" i="2"/>
  <c r="AH587" i="2"/>
  <c r="AU513" i="2"/>
  <c r="AS412" i="2"/>
  <c r="AT652" i="2"/>
  <c r="AO642" i="2"/>
  <c r="AD680" i="2"/>
  <c r="AA350" i="2"/>
  <c r="X558" i="2"/>
  <c r="AH259" i="2"/>
  <c r="AW216" i="2"/>
  <c r="Z308" i="2"/>
  <c r="AC474" i="2"/>
  <c r="AD691" i="2"/>
  <c r="BC210" i="2"/>
  <c r="AX488" i="2"/>
  <c r="AY621" i="2"/>
  <c r="AD242" i="2"/>
  <c r="AX674" i="2"/>
  <c r="AW574" i="2"/>
  <c r="AL99" i="2"/>
  <c r="AF535" i="2"/>
  <c r="AP688" i="2"/>
  <c r="AM540" i="2"/>
  <c r="AV530" i="2"/>
  <c r="V623" i="2"/>
  <c r="Z451" i="2"/>
  <c r="V496" i="2"/>
  <c r="AO296" i="2"/>
  <c r="AI604" i="2"/>
  <c r="Y393" i="2"/>
  <c r="W525" i="2"/>
  <c r="AH590" i="2"/>
  <c r="BA415" i="2"/>
  <c r="AM451" i="2"/>
  <c r="AH597" i="2"/>
  <c r="T175" i="2"/>
  <c r="AB517" i="2"/>
  <c r="AQ459" i="2"/>
  <c r="U93" i="2"/>
  <c r="T172" i="2"/>
  <c r="BA172" i="2"/>
  <c r="T449" i="2"/>
  <c r="AZ595" i="2"/>
  <c r="T420" i="2"/>
  <c r="AD470" i="2"/>
  <c r="AM167" i="2"/>
  <c r="AO419" i="2"/>
  <c r="V568" i="2"/>
  <c r="AX610" i="2"/>
  <c r="V113" i="2"/>
  <c r="AB421" i="2"/>
  <c r="AY517" i="2"/>
  <c r="S694" i="2"/>
  <c r="BB620" i="2"/>
  <c r="AH132" i="2"/>
  <c r="AY12" i="2"/>
  <c r="V103" i="2"/>
  <c r="BB597" i="2"/>
  <c r="AU314" i="2"/>
  <c r="U633" i="2"/>
  <c r="AU600" i="2"/>
  <c r="AL278" i="2"/>
  <c r="AU391" i="2"/>
  <c r="Z632" i="2"/>
  <c r="AU565" i="2"/>
  <c r="AZ472" i="2"/>
  <c r="AH558" i="2"/>
  <c r="AM686" i="2"/>
  <c r="AB234" i="2"/>
  <c r="AR687" i="2"/>
  <c r="AT482" i="2"/>
  <c r="AS612" i="2"/>
  <c r="AR373" i="2"/>
  <c r="AL556" i="2"/>
  <c r="U443" i="2"/>
  <c r="AA410" i="2"/>
  <c r="AE366" i="2"/>
  <c r="AQ204" i="2"/>
  <c r="AU627" i="2"/>
  <c r="T52" i="2"/>
  <c r="AK616" i="2"/>
  <c r="AZ556" i="2"/>
  <c r="AE563" i="2"/>
  <c r="Z609" i="2"/>
  <c r="U554" i="2"/>
  <c r="U472" i="2"/>
  <c r="AJ619" i="2"/>
  <c r="U498" i="2"/>
  <c r="X284" i="2"/>
  <c r="AC594" i="2"/>
  <c r="S532" i="2"/>
  <c r="S161" i="2"/>
  <c r="AR363" i="2"/>
  <c r="AW627" i="2"/>
  <c r="AD618" i="2"/>
  <c r="AQ283" i="2"/>
  <c r="AK350" i="2"/>
  <c r="AG413" i="2"/>
  <c r="AS279" i="2"/>
  <c r="W556" i="2"/>
  <c r="AY314" i="2"/>
  <c r="AB290" i="2"/>
  <c r="AH451" i="2"/>
  <c r="AN460" i="2"/>
  <c r="U96" i="2"/>
  <c r="U212" i="2"/>
  <c r="AQ533" i="2"/>
  <c r="Y652" i="2"/>
  <c r="AK500" i="2"/>
  <c r="AD619" i="2"/>
  <c r="AN456" i="2"/>
  <c r="Z559" i="2"/>
  <c r="U389" i="2"/>
  <c r="AQ333" i="2"/>
  <c r="AF209" i="2"/>
  <c r="AF531" i="2"/>
  <c r="AC357" i="2"/>
  <c r="W414" i="2"/>
  <c r="AQ436" i="2"/>
  <c r="AH594" i="2"/>
  <c r="AI459" i="2"/>
  <c r="AA307" i="2"/>
  <c r="S504" i="2"/>
  <c r="AI648" i="2"/>
  <c r="W212" i="2"/>
  <c r="BB669" i="2"/>
  <c r="AV414" i="2"/>
  <c r="AC443" i="2"/>
  <c r="AD566" i="2"/>
  <c r="AZ523" i="2"/>
  <c r="Z513" i="2"/>
  <c r="T687" i="2"/>
  <c r="BA264" i="2"/>
  <c r="Z606" i="2"/>
  <c r="AR649" i="2"/>
  <c r="X633" i="2"/>
  <c r="AG621" i="2"/>
  <c r="AR526" i="2"/>
  <c r="X599" i="2"/>
  <c r="BC579" i="2"/>
  <c r="AL399" i="2"/>
  <c r="AC391" i="2"/>
  <c r="AE528" i="2"/>
  <c r="AP606" i="2"/>
  <c r="AU586" i="2"/>
  <c r="S171" i="2"/>
  <c r="AV301" i="2"/>
  <c r="BC232" i="2"/>
  <c r="AT676" i="2"/>
  <c r="AJ691" i="2"/>
  <c r="AK555" i="2"/>
  <c r="AR609" i="2"/>
  <c r="AH498" i="2"/>
  <c r="S166" i="2"/>
  <c r="AD664" i="2"/>
  <c r="AI592" i="2"/>
  <c r="AV320" i="2"/>
  <c r="AJ122" i="2"/>
  <c r="AF523" i="2"/>
  <c r="S539" i="2"/>
  <c r="S433" i="2"/>
  <c r="X260" i="2"/>
  <c r="Y414" i="2"/>
  <c r="AW672" i="2"/>
  <c r="BA451" i="2"/>
  <c r="AA646" i="2"/>
  <c r="AN570" i="2"/>
  <c r="V339" i="2"/>
  <c r="AI332" i="2"/>
  <c r="BA516" i="2"/>
  <c r="AM669" i="2"/>
  <c r="BD615" i="2"/>
  <c r="W402" i="2"/>
  <c r="X525" i="2"/>
  <c r="S542" i="2"/>
  <c r="AY663" i="2"/>
  <c r="BD503" i="2"/>
  <c r="AR184" i="2"/>
  <c r="AB627" i="2"/>
  <c r="AB446" i="2"/>
  <c r="AY477" i="2"/>
  <c r="AS164" i="2"/>
  <c r="AT312" i="2"/>
  <c r="AO677" i="2"/>
  <c r="AV400" i="2"/>
  <c r="W605" i="2"/>
  <c r="AI478" i="2"/>
  <c r="AZ131" i="2"/>
  <c r="AP629" i="2"/>
  <c r="U239" i="2"/>
  <c r="AJ523" i="2"/>
  <c r="AD304" i="2"/>
  <c r="Z170" i="2"/>
  <c r="AF444" i="2"/>
  <c r="AJ657" i="2"/>
  <c r="U663" i="2"/>
  <c r="AN540" i="2"/>
  <c r="AA468" i="2"/>
  <c r="AN631" i="2"/>
  <c r="AY7" i="2"/>
  <c r="V341" i="2"/>
  <c r="BC667" i="2"/>
  <c r="AR689" i="2"/>
  <c r="AE304" i="2"/>
  <c r="AJ662" i="2"/>
  <c r="AW311" i="2"/>
  <c r="AF363" i="2"/>
  <c r="U642" i="2"/>
  <c r="AN259" i="2"/>
  <c r="U279" i="2"/>
  <c r="W635" i="2"/>
  <c r="Z571" i="2"/>
  <c r="BD411" i="2"/>
  <c r="AO653" i="2"/>
  <c r="BB268" i="2"/>
  <c r="AF645" i="2"/>
  <c r="AZ217" i="2"/>
  <c r="AB250" i="2"/>
  <c r="W616" i="2"/>
  <c r="AV663" i="2"/>
  <c r="BB261" i="2"/>
  <c r="AZ520" i="2"/>
  <c r="AB110" i="2"/>
  <c r="U145" i="2"/>
  <c r="X305" i="2"/>
  <c r="AT334" i="2"/>
  <c r="BC474" i="2"/>
  <c r="AQ350" i="2"/>
  <c r="AZ507" i="2"/>
  <c r="U454" i="2"/>
  <c r="AS524" i="2"/>
  <c r="AR283" i="2"/>
  <c r="AB315" i="2"/>
  <c r="AM23" i="2"/>
  <c r="AN435" i="2"/>
  <c r="AG149" i="2"/>
  <c r="AO346" i="2"/>
  <c r="AJ693" i="2"/>
  <c r="AS606" i="2"/>
  <c r="AW598" i="2"/>
  <c r="X184" i="2"/>
  <c r="BA445" i="2"/>
  <c r="AQ405" i="2"/>
  <c r="BA193" i="2"/>
  <c r="BB604" i="2"/>
  <c r="AN248" i="2"/>
  <c r="AV290" i="2"/>
  <c r="AL487" i="2"/>
  <c r="AN278" i="2"/>
  <c r="AC284" i="2"/>
  <c r="AA348" i="2"/>
  <c r="AE193" i="2"/>
  <c r="AK450" i="2"/>
  <c r="AN394" i="2"/>
  <c r="AV253" i="2"/>
  <c r="AM129" i="2"/>
  <c r="T412" i="2"/>
  <c r="AN401" i="2"/>
  <c r="V336" i="2"/>
  <c r="Z638" i="2"/>
  <c r="W351" i="2"/>
  <c r="AQ387" i="2"/>
  <c r="AJ155" i="2"/>
  <c r="AQ672" i="2"/>
  <c r="AN505" i="2"/>
  <c r="AC494" i="2"/>
  <c r="AF398" i="2"/>
  <c r="AX200" i="2"/>
  <c r="AJ15" i="2"/>
  <c r="U46" i="2"/>
  <c r="BB459" i="2"/>
  <c r="Z19" i="2"/>
  <c r="AP556" i="2"/>
  <c r="AN691" i="2"/>
  <c r="AT446" i="2"/>
  <c r="Y520" i="2"/>
  <c r="T197" i="2"/>
  <c r="AC523" i="2"/>
  <c r="BB448" i="2"/>
  <c r="AK326" i="2"/>
  <c r="AE423" i="2"/>
  <c r="AF297" i="2"/>
  <c r="BC132" i="2"/>
  <c r="AQ429" i="2"/>
  <c r="AV633" i="2"/>
  <c r="AG633" i="2"/>
  <c r="AA608" i="2"/>
  <c r="AE631" i="2"/>
  <c r="AW438" i="2"/>
  <c r="Y60" i="2"/>
  <c r="AQ522" i="2"/>
  <c r="AL428" i="2"/>
  <c r="W502" i="2"/>
  <c r="BB614" i="2"/>
  <c r="Y489" i="2"/>
  <c r="U339" i="2"/>
  <c r="BB416" i="2"/>
  <c r="AU499" i="2"/>
  <c r="AW383" i="2"/>
  <c r="AV687" i="2"/>
  <c r="AK568" i="2"/>
  <c r="AL323" i="2"/>
  <c r="V305" i="2"/>
  <c r="AF522" i="2"/>
  <c r="AY235" i="2"/>
  <c r="T22" i="2"/>
  <c r="AW636" i="2"/>
  <c r="AM312" i="2"/>
  <c r="AY611" i="2"/>
  <c r="AD84" i="2"/>
  <c r="T381" i="2"/>
  <c r="BC606" i="2"/>
  <c r="AM108" i="2"/>
  <c r="AS665" i="2"/>
  <c r="AL68" i="2"/>
  <c r="AG470" i="2"/>
  <c r="AZ694" i="2"/>
  <c r="AZ299" i="2"/>
  <c r="AM684" i="2"/>
  <c r="AG672" i="2"/>
  <c r="Y477" i="2"/>
  <c r="AA644" i="2"/>
  <c r="AM694" i="2"/>
  <c r="AG280" i="2"/>
  <c r="AC589" i="2"/>
  <c r="AW634" i="2"/>
  <c r="AM475" i="2"/>
  <c r="AS538" i="2"/>
  <c r="BD605" i="2"/>
  <c r="AK493" i="2"/>
  <c r="AT528" i="2"/>
  <c r="AP598" i="2"/>
  <c r="Y140" i="2"/>
  <c r="BD234" i="2"/>
  <c r="AT526" i="2"/>
  <c r="V168" i="2"/>
  <c r="U298" i="2"/>
  <c r="AR651" i="2"/>
  <c r="AA564" i="2"/>
  <c r="AC310" i="2"/>
  <c r="AW509" i="2"/>
  <c r="AO430" i="2"/>
  <c r="AY602" i="2"/>
  <c r="AB410" i="2"/>
  <c r="AN306" i="2"/>
  <c r="AS667" i="2"/>
  <c r="Z455" i="2"/>
  <c r="AE420" i="2"/>
  <c r="AX362" i="2"/>
  <c r="AY173" i="2"/>
  <c r="AJ182" i="2"/>
  <c r="X454" i="2"/>
  <c r="Y173" i="2"/>
  <c r="T19" i="2"/>
  <c r="T549" i="2"/>
  <c r="V526" i="2"/>
  <c r="S86" i="2"/>
  <c r="AR528" i="2"/>
  <c r="V218" i="2"/>
  <c r="V656" i="2"/>
  <c r="AH365" i="2"/>
  <c r="AT20" i="2"/>
  <c r="AY571" i="2"/>
  <c r="AX490" i="2"/>
  <c r="AJ685" i="2"/>
  <c r="Z102" i="2"/>
  <c r="AU498" i="2"/>
  <c r="AE436" i="2"/>
  <c r="AQ349" i="2"/>
  <c r="AU269" i="2"/>
  <c r="BA468" i="2"/>
  <c r="AC613" i="2"/>
  <c r="AH556" i="2"/>
  <c r="V437" i="2"/>
  <c r="AA203" i="2"/>
  <c r="AV603" i="2"/>
  <c r="AA561" i="2"/>
  <c r="Z356" i="2"/>
  <c r="AL524" i="2"/>
  <c r="AA334" i="2"/>
  <c r="AA120" i="2"/>
  <c r="V108" i="2"/>
  <c r="T264" i="2"/>
  <c r="U318" i="2"/>
  <c r="AM438" i="2"/>
  <c r="BA249" i="2"/>
  <c r="AR206" i="2"/>
  <c r="T240" i="2"/>
  <c r="AX390" i="2"/>
  <c r="BD552" i="2"/>
  <c r="AK466" i="2"/>
  <c r="AQ632" i="2"/>
  <c r="U14" i="2"/>
  <c r="AZ538" i="2"/>
  <c r="AY273" i="2"/>
  <c r="AQ408" i="2"/>
  <c r="AN600" i="2"/>
  <c r="AU445" i="2"/>
  <c r="AN607" i="2"/>
  <c r="BD330" i="2"/>
  <c r="AX690" i="2"/>
  <c r="V582" i="2"/>
  <c r="AC593" i="2"/>
  <c r="AN362" i="2"/>
  <c r="T123" i="2"/>
  <c r="AV675" i="2"/>
  <c r="S520" i="2"/>
  <c r="AJ472" i="2"/>
  <c r="BB401" i="2"/>
  <c r="AQ266" i="2"/>
  <c r="BC580" i="2"/>
  <c r="AM555" i="2"/>
  <c r="AE437" i="2"/>
  <c r="AS364" i="2"/>
  <c r="AQ633" i="2"/>
  <c r="AF692" i="2"/>
  <c r="AI283" i="2"/>
  <c r="U172" i="2"/>
  <c r="AW440" i="2"/>
  <c r="AT269" i="2"/>
  <c r="BD261" i="2"/>
  <c r="AY354" i="2"/>
  <c r="AC502" i="2"/>
  <c r="U108" i="2"/>
  <c r="AO684" i="2"/>
  <c r="AQ448" i="2"/>
  <c r="AL642" i="2"/>
  <c r="T577" i="2"/>
  <c r="U217" i="2"/>
  <c r="AE680" i="2"/>
  <c r="AN231" i="2"/>
  <c r="AY275" i="2"/>
  <c r="AL120" i="2"/>
  <c r="AZ400" i="2"/>
  <c r="AT510" i="2"/>
  <c r="AM449" i="2"/>
  <c r="AO599" i="2"/>
  <c r="Z314" i="2"/>
  <c r="AM476" i="2"/>
  <c r="AC652" i="2"/>
  <c r="AT547" i="2"/>
  <c r="BC678" i="2"/>
  <c r="AS238" i="2"/>
  <c r="V398" i="2"/>
  <c r="AW459" i="2"/>
  <c r="AV558" i="2"/>
  <c r="AH31" i="2"/>
  <c r="AB435" i="2"/>
  <c r="AU666" i="2"/>
  <c r="AH535" i="2"/>
  <c r="U114" i="2"/>
  <c r="AQ128" i="2"/>
  <c r="AO89" i="2"/>
  <c r="AW681" i="2"/>
  <c r="AD459" i="2"/>
  <c r="U677" i="2"/>
  <c r="AR675" i="2"/>
  <c r="AX682" i="2"/>
  <c r="AG419" i="2"/>
  <c r="AW488" i="2"/>
  <c r="AB596" i="2"/>
  <c r="AP637" i="2"/>
  <c r="U414" i="2"/>
  <c r="AZ435" i="2"/>
  <c r="AW291" i="2"/>
  <c r="AE296" i="2"/>
  <c r="AP693" i="2"/>
  <c r="AW335" i="2"/>
  <c r="AL562" i="2"/>
  <c r="AT663" i="2"/>
  <c r="AT610" i="2"/>
  <c r="AN333" i="2"/>
  <c r="AG180" i="2"/>
  <c r="U387" i="2"/>
  <c r="AA245" i="2"/>
  <c r="AF393" i="2"/>
  <c r="AZ617" i="2"/>
  <c r="T284" i="2"/>
  <c r="AS161" i="2"/>
  <c r="AH401" i="2"/>
  <c r="AT459" i="2"/>
  <c r="U494" i="2"/>
  <c r="U568" i="2"/>
  <c r="AK524" i="2"/>
  <c r="T466" i="2"/>
  <c r="AX633" i="2"/>
  <c r="AE212" i="2"/>
  <c r="AO256" i="2"/>
  <c r="AK284" i="2"/>
  <c r="AU692" i="2"/>
  <c r="AZ275" i="2"/>
  <c r="AV504" i="2"/>
  <c r="AT328" i="2"/>
  <c r="T222" i="2"/>
  <c r="AW450" i="2"/>
  <c r="AR357" i="2"/>
  <c r="AB560" i="2"/>
  <c r="BD678" i="2"/>
  <c r="T405" i="2"/>
  <c r="AH170" i="2"/>
  <c r="AF418" i="2"/>
  <c r="S461" i="2"/>
  <c r="T142" i="2"/>
  <c r="AO390" i="2"/>
  <c r="AI493" i="2"/>
  <c r="AU366" i="2"/>
  <c r="U676" i="2"/>
  <c r="AX455" i="2"/>
  <c r="T36" i="2"/>
  <c r="Z167" i="2"/>
  <c r="AS118" i="2"/>
  <c r="AD571" i="2"/>
  <c r="AG406" i="2"/>
  <c r="AK457" i="2"/>
  <c r="AH128" i="2"/>
  <c r="AB581" i="2"/>
  <c r="W581" i="2"/>
  <c r="V660" i="2"/>
  <c r="AY519" i="2"/>
  <c r="AS398" i="2"/>
  <c r="AH636" i="2"/>
  <c r="U153" i="2"/>
  <c r="S190" i="2"/>
  <c r="AZ348" i="2"/>
  <c r="AA145" i="2"/>
  <c r="AX153" i="2"/>
  <c r="T321" i="2"/>
  <c r="AG366" i="2"/>
  <c r="AY410" i="2"/>
  <c r="Y351" i="2"/>
  <c r="AT472" i="2"/>
  <c r="AR521" i="2"/>
  <c r="AF612" i="2"/>
  <c r="AF566" i="2"/>
  <c r="AZ485" i="2"/>
  <c r="AQ601" i="2"/>
  <c r="U106" i="2"/>
  <c r="AA460" i="2"/>
  <c r="AK687" i="2"/>
  <c r="AN254" i="2"/>
  <c r="BB641" i="2"/>
  <c r="W295" i="2"/>
  <c r="BC446" i="2"/>
  <c r="AS529" i="2"/>
  <c r="AZ436" i="2"/>
  <c r="W646" i="2"/>
  <c r="AD293" i="2"/>
  <c r="AT659" i="2"/>
  <c r="AI439" i="2"/>
  <c r="AW220" i="2"/>
  <c r="AF371" i="2"/>
  <c r="AZ45" i="2"/>
  <c r="AH584" i="2"/>
  <c r="BD201" i="2"/>
  <c r="V351" i="2"/>
  <c r="AU582" i="2"/>
  <c r="AH302" i="2"/>
  <c r="BA657" i="2"/>
  <c r="AJ652" i="2"/>
  <c r="AZ375" i="2"/>
  <c r="BA76" i="2"/>
  <c r="AH475" i="2"/>
  <c r="BA46" i="2"/>
  <c r="V523" i="2"/>
  <c r="AB448" i="2"/>
  <c r="AY448" i="2"/>
  <c r="AW421" i="2"/>
  <c r="U345" i="2"/>
  <c r="AL629" i="2"/>
  <c r="AC329" i="2"/>
  <c r="X441" i="2"/>
  <c r="AJ595" i="2"/>
  <c r="AK643" i="2"/>
  <c r="AL378" i="2"/>
  <c r="AQ539" i="2"/>
  <c r="AS214" i="2"/>
  <c r="Z697" i="2"/>
  <c r="AZ396" i="2"/>
  <c r="BA511" i="2"/>
  <c r="AC535" i="2"/>
  <c r="AL227" i="2"/>
  <c r="AJ602" i="2"/>
  <c r="BB638" i="2"/>
  <c r="AG690" i="2"/>
  <c r="BA399" i="2"/>
  <c r="AQ662" i="2"/>
  <c r="AV339" i="2"/>
  <c r="AM533" i="2"/>
  <c r="BC505" i="2"/>
  <c r="AG385" i="2"/>
  <c r="AL333" i="2"/>
  <c r="AX266" i="2"/>
  <c r="AI612" i="2"/>
  <c r="AZ634" i="2"/>
  <c r="AL405" i="2"/>
  <c r="AL176" i="2"/>
  <c r="AJ382" i="2"/>
  <c r="AH483" i="2"/>
  <c r="AC458" i="2"/>
  <c r="X683" i="2"/>
  <c r="AA542" i="2"/>
  <c r="AY567" i="2"/>
  <c r="AE381" i="2"/>
  <c r="AF601" i="2"/>
  <c r="AS566" i="2"/>
  <c r="V426" i="2"/>
  <c r="S127" i="2"/>
  <c r="Y528" i="2"/>
  <c r="T82" i="2"/>
  <c r="AW439" i="2"/>
  <c r="AT448" i="2"/>
  <c r="U618" i="2"/>
  <c r="V452" i="2"/>
  <c r="AV484" i="2"/>
  <c r="AQ469" i="2"/>
  <c r="AK496" i="2"/>
  <c r="AT478" i="2"/>
  <c r="BA641" i="2"/>
  <c r="AX539" i="2"/>
  <c r="AP578" i="2"/>
  <c r="AZ283" i="2"/>
  <c r="AC542" i="2"/>
  <c r="BB304" i="2"/>
  <c r="V32" i="2"/>
  <c r="BA574" i="2"/>
  <c r="AV438" i="2"/>
  <c r="W505" i="2"/>
  <c r="AV640" i="2"/>
  <c r="BA543" i="2"/>
  <c r="AQ532" i="2"/>
  <c r="W468" i="2"/>
  <c r="BC534" i="2"/>
  <c r="AJ346" i="2"/>
  <c r="AL348" i="2"/>
  <c r="AZ11" i="2"/>
  <c r="V370" i="2"/>
  <c r="AQ520" i="2"/>
  <c r="AX611" i="2"/>
  <c r="S314" i="2"/>
  <c r="AS294" i="2"/>
  <c r="Y491" i="2"/>
  <c r="AC581" i="2"/>
  <c r="AY386" i="2"/>
  <c r="AR494" i="2"/>
  <c r="BA559" i="2"/>
  <c r="W251" i="2"/>
  <c r="AH647" i="2"/>
  <c r="AN488" i="2"/>
  <c r="AJ467" i="2"/>
  <c r="W619" i="2"/>
  <c r="AV352" i="2"/>
  <c r="AE619" i="2"/>
  <c r="AR635" i="2"/>
  <c r="AH463" i="2"/>
  <c r="T299" i="2"/>
  <c r="AP417" i="2"/>
  <c r="AW610" i="2"/>
  <c r="BB499" i="2"/>
  <c r="AM315" i="2"/>
  <c r="V261" i="2"/>
  <c r="AG110" i="2"/>
  <c r="AE495" i="2"/>
  <c r="Y534" i="2"/>
  <c r="AK414" i="2"/>
  <c r="AM661" i="2"/>
  <c r="AL404" i="2"/>
  <c r="AO206" i="2"/>
  <c r="AK497" i="2"/>
  <c r="AC365" i="2"/>
  <c r="AX603" i="2"/>
  <c r="AN353" i="2"/>
  <c r="AX687" i="2"/>
  <c r="V413" i="2"/>
  <c r="AN587" i="2"/>
  <c r="Z477" i="2"/>
  <c r="AP594" i="2"/>
  <c r="BD246" i="2"/>
  <c r="AZ151" i="2"/>
  <c r="AF674" i="2"/>
  <c r="U459" i="2"/>
  <c r="AC379" i="2"/>
  <c r="V443" i="2"/>
  <c r="AK336" i="2"/>
  <c r="S226" i="2"/>
  <c r="AI581" i="2"/>
  <c r="AN340" i="2"/>
  <c r="T503" i="2"/>
  <c r="AG549" i="2"/>
  <c r="T167" i="2"/>
  <c r="AM625" i="2"/>
  <c r="AV79" i="2"/>
  <c r="AT552" i="2"/>
  <c r="S138" i="2"/>
  <c r="AU681" i="2"/>
  <c r="AL459" i="2"/>
  <c r="AT364" i="2"/>
  <c r="AA101" i="2"/>
  <c r="U247" i="2"/>
  <c r="AN385" i="2"/>
  <c r="AG452" i="2"/>
  <c r="AB516" i="2"/>
  <c r="AJ296" i="2"/>
  <c r="W570" i="2"/>
  <c r="AI596" i="2"/>
  <c r="AN586" i="2"/>
  <c r="AJ470" i="2"/>
  <c r="AV469" i="2"/>
  <c r="AW581" i="2"/>
  <c r="BC537" i="2"/>
  <c r="AD628" i="2"/>
  <c r="AM184" i="2"/>
  <c r="AL416" i="2"/>
  <c r="U283" i="2"/>
  <c r="AK654" i="2"/>
  <c r="BA385" i="2"/>
  <c r="AW380" i="2"/>
  <c r="AP580" i="2"/>
  <c r="AU456" i="2"/>
  <c r="AW372" i="2"/>
  <c r="AG485" i="2"/>
  <c r="AK420" i="2"/>
  <c r="AV521" i="2"/>
  <c r="AI484" i="2"/>
  <c r="V20" i="2"/>
  <c r="AK440" i="2"/>
  <c r="AL438" i="2"/>
  <c r="AP428" i="2"/>
  <c r="AR490" i="2"/>
  <c r="BA603" i="2"/>
  <c r="AW618" i="2"/>
  <c r="AQ582" i="2"/>
  <c r="BD291" i="2"/>
  <c r="AO584" i="2"/>
  <c r="AE378" i="2"/>
  <c r="AV671" i="2"/>
  <c r="AZ579" i="2"/>
  <c r="AB665" i="2"/>
  <c r="BC629" i="2"/>
  <c r="AF242" i="2"/>
  <c r="S324" i="2"/>
  <c r="AT331" i="2"/>
  <c r="AJ677" i="2"/>
  <c r="AY264" i="2"/>
  <c r="AU688" i="2"/>
  <c r="AK401" i="2"/>
  <c r="AO613" i="2"/>
  <c r="AT618" i="2"/>
  <c r="AM426" i="2"/>
  <c r="T199" i="2"/>
  <c r="V493" i="2"/>
  <c r="BA578" i="2"/>
  <c r="AV242" i="2"/>
  <c r="AN627" i="2"/>
  <c r="Y578" i="2"/>
  <c r="U666" i="2"/>
  <c r="T538" i="2"/>
  <c r="BD486" i="2"/>
  <c r="AG362" i="2"/>
  <c r="AA291" i="2"/>
  <c r="AK445" i="2"/>
  <c r="AB613" i="2"/>
  <c r="S656" i="2"/>
  <c r="AK502" i="2"/>
  <c r="BD628" i="2"/>
  <c r="V367" i="2"/>
  <c r="AC518" i="2"/>
  <c r="AN580" i="2"/>
  <c r="AN590" i="2"/>
  <c r="AC606" i="2"/>
  <c r="U250" i="2"/>
  <c r="AD528" i="2"/>
  <c r="AJ247" i="2"/>
  <c r="AU120" i="2"/>
  <c r="AG272" i="2"/>
  <c r="BC329" i="2"/>
  <c r="U321" i="2"/>
  <c r="W199" i="2"/>
  <c r="AV567" i="2"/>
  <c r="AU242" i="2"/>
  <c r="AC638" i="2"/>
  <c r="AC383" i="2"/>
  <c r="BD191" i="2"/>
  <c r="AD647" i="2"/>
  <c r="T196" i="2"/>
  <c r="AD135" i="2"/>
  <c r="AU429" i="2"/>
  <c r="AX341" i="2"/>
  <c r="AM513" i="2"/>
  <c r="BB541" i="2"/>
  <c r="S439" i="2"/>
  <c r="U19" i="2"/>
  <c r="AL580" i="2"/>
  <c r="AL511" i="2"/>
  <c r="AU268" i="2"/>
  <c r="BB475" i="2"/>
  <c r="AL381" i="2"/>
  <c r="AP433" i="2"/>
  <c r="AC525" i="2"/>
  <c r="AU477" i="2"/>
  <c r="AW671" i="2"/>
  <c r="AO496" i="2"/>
  <c r="AH191" i="2"/>
  <c r="AM539" i="2"/>
  <c r="AR580" i="2"/>
  <c r="BB568" i="2"/>
  <c r="T515" i="2"/>
  <c r="AX93" i="2"/>
  <c r="AW470" i="2"/>
  <c r="AZ133" i="2"/>
  <c r="AS367" i="2"/>
  <c r="AA638" i="2"/>
  <c r="AW391" i="2"/>
  <c r="AB644" i="2"/>
  <c r="AP329" i="2"/>
  <c r="AX451" i="2"/>
  <c r="AQ535" i="2"/>
  <c r="BA591" i="2"/>
  <c r="V450" i="2"/>
  <c r="AU253" i="2"/>
  <c r="AE624" i="2"/>
  <c r="AH488" i="2"/>
  <c r="AO641" i="2"/>
  <c r="AY323" i="2"/>
  <c r="AJ570" i="2"/>
  <c r="AE405" i="2"/>
  <c r="AU542" i="2"/>
  <c r="AV363" i="2"/>
  <c r="BD499" i="2"/>
  <c r="S624" i="2"/>
  <c r="Y473" i="2"/>
  <c r="AU604" i="2"/>
  <c r="AQ152" i="2"/>
  <c r="S326" i="2"/>
  <c r="AF425" i="2"/>
  <c r="U208" i="2"/>
  <c r="AI638" i="2"/>
  <c r="AT382" i="2"/>
  <c r="AD621" i="2"/>
  <c r="AE195" i="2"/>
  <c r="X680" i="2"/>
  <c r="V415" i="2"/>
  <c r="AK686" i="2"/>
  <c r="AI523" i="2"/>
  <c r="AP489" i="2"/>
  <c r="U484" i="2"/>
  <c r="AO432" i="2"/>
  <c r="AG221" i="2"/>
  <c r="AN322" i="2"/>
  <c r="AU475" i="2"/>
  <c r="AT406" i="2"/>
  <c r="S645" i="2"/>
  <c r="S343" i="2"/>
  <c r="AQ365" i="2"/>
  <c r="AB651" i="2"/>
  <c r="X580" i="2"/>
  <c r="AF315" i="2"/>
  <c r="W522" i="2"/>
  <c r="AJ457" i="2"/>
  <c r="AL488" i="2"/>
  <c r="AJ495" i="2"/>
  <c r="BD471" i="2"/>
  <c r="BB534" i="2"/>
  <c r="S641" i="2"/>
  <c r="Y372" i="2"/>
  <c r="BD612" i="2"/>
  <c r="S129" i="2"/>
  <c r="AB591" i="2"/>
  <c r="AS600" i="2"/>
  <c r="AH37" i="2"/>
  <c r="AQ534" i="2"/>
  <c r="BA371" i="2"/>
  <c r="U631" i="2"/>
  <c r="AH324" i="2"/>
  <c r="BC410" i="2"/>
  <c r="BA589" i="2"/>
  <c r="S569" i="2"/>
  <c r="X389" i="2"/>
  <c r="AP684" i="2"/>
  <c r="S155" i="2"/>
  <c r="AU129" i="2"/>
  <c r="AQ693" i="2"/>
  <c r="U693" i="2"/>
  <c r="BB347" i="2"/>
  <c r="AW374" i="2"/>
  <c r="U338" i="2"/>
  <c r="AC587" i="2"/>
  <c r="W478" i="2"/>
  <c r="AA250" i="2"/>
  <c r="AI649" i="2"/>
  <c r="BA266" i="2"/>
  <c r="T698" i="2"/>
  <c r="V527" i="2"/>
  <c r="AB538" i="2"/>
  <c r="AL290" i="2"/>
  <c r="AV685" i="2"/>
  <c r="AX510" i="2"/>
  <c r="X612" i="2"/>
  <c r="AZ623" i="2"/>
  <c r="Y71" i="2"/>
  <c r="AR475" i="2"/>
  <c r="W137" i="2"/>
  <c r="AH11" i="2"/>
  <c r="U680" i="2"/>
  <c r="Y259" i="2"/>
  <c r="AI687" i="2"/>
  <c r="BB571" i="2"/>
  <c r="Y368" i="2"/>
  <c r="X173" i="2"/>
  <c r="W147" i="2"/>
  <c r="AO473" i="2"/>
  <c r="T596" i="2"/>
  <c r="AB259" i="2"/>
  <c r="AY156" i="2"/>
  <c r="T376" i="2"/>
  <c r="AU634" i="2"/>
  <c r="Z487" i="2"/>
  <c r="AS666" i="2"/>
  <c r="BA318" i="2"/>
  <c r="AV184" i="2"/>
  <c r="Y693" i="2"/>
  <c r="AW544" i="2"/>
  <c r="BA251" i="2"/>
  <c r="AJ456" i="2"/>
  <c r="AQ321" i="2"/>
  <c r="AR234" i="2"/>
  <c r="T395" i="2"/>
  <c r="AR666" i="2"/>
  <c r="V369" i="2"/>
  <c r="BD259" i="2"/>
  <c r="BA237" i="2"/>
  <c r="AP435" i="2"/>
  <c r="AB603" i="2"/>
  <c r="AF170" i="2"/>
  <c r="AD461" i="2"/>
  <c r="AC660" i="2"/>
  <c r="Z498" i="2"/>
  <c r="BA616" i="2"/>
  <c r="AL449" i="2"/>
  <c r="AO359" i="2"/>
  <c r="AD281" i="2"/>
  <c r="AS265" i="2"/>
  <c r="Y431" i="2"/>
  <c r="AB350" i="2"/>
  <c r="AJ671" i="2"/>
  <c r="Y503" i="2"/>
  <c r="BB625" i="2"/>
  <c r="AL614" i="2"/>
  <c r="W392" i="2"/>
  <c r="X546" i="2"/>
  <c r="AL519" i="2"/>
  <c r="AL158" i="2"/>
  <c r="AW45" i="2"/>
  <c r="AD551" i="2"/>
  <c r="S158" i="2"/>
  <c r="AP176" i="2"/>
  <c r="U165" i="2"/>
  <c r="AX256" i="2"/>
  <c r="AK491" i="2"/>
  <c r="AT300" i="2"/>
  <c r="U35" i="2"/>
  <c r="AG313" i="2"/>
  <c r="AV519" i="2"/>
  <c r="V417" i="2"/>
  <c r="AR465" i="2"/>
  <c r="AI688" i="2"/>
  <c r="AJ419" i="2"/>
  <c r="Y644" i="2"/>
  <c r="V667" i="2"/>
  <c r="Z284" i="2"/>
  <c r="AW240" i="2"/>
  <c r="AQ615" i="2"/>
  <c r="AZ143" i="2"/>
  <c r="AQ650" i="2"/>
  <c r="AJ694" i="2"/>
  <c r="AY427" i="2"/>
  <c r="BA299" i="2"/>
  <c r="V265" i="2"/>
  <c r="AK301" i="2"/>
  <c r="AT503" i="2"/>
  <c r="S658" i="2"/>
  <c r="AK484" i="2"/>
  <c r="AN513" i="2"/>
  <c r="AE525" i="2"/>
  <c r="AN182" i="2"/>
  <c r="AQ384" i="2"/>
  <c r="AP478" i="2"/>
  <c r="AS543" i="2"/>
  <c r="S365" i="2"/>
  <c r="AD291" i="2"/>
  <c r="S306" i="2"/>
  <c r="BA425" i="2"/>
  <c r="AI559" i="2"/>
  <c r="AU591" i="2"/>
  <c r="AS413" i="2"/>
  <c r="BD685" i="2"/>
  <c r="AN253" i="2"/>
  <c r="Y220" i="2"/>
  <c r="AJ414" i="2"/>
  <c r="Y492" i="2"/>
  <c r="BB372" i="2"/>
  <c r="AB301" i="2"/>
  <c r="AC564" i="2"/>
  <c r="AQ697" i="2"/>
  <c r="AV596" i="2"/>
  <c r="AT388" i="2"/>
  <c r="AG590" i="2"/>
  <c r="AD506" i="2"/>
  <c r="AL170" i="2"/>
  <c r="AN582" i="2"/>
  <c r="AO169" i="2"/>
  <c r="T385" i="2"/>
  <c r="AV583" i="2"/>
  <c r="S508" i="2"/>
  <c r="AA425" i="2"/>
  <c r="U660" i="2"/>
  <c r="AX637" i="2"/>
  <c r="AD358" i="2"/>
  <c r="AY601" i="2"/>
  <c r="AG424" i="2"/>
  <c r="W654" i="2"/>
  <c r="U435" i="2"/>
  <c r="V151" i="2"/>
  <c r="AI171" i="2"/>
  <c r="AG584" i="2"/>
  <c r="T476" i="2"/>
  <c r="AH392" i="2"/>
  <c r="AW265" i="2"/>
  <c r="AP280" i="2"/>
  <c r="V558" i="2"/>
  <c r="AN295" i="2"/>
  <c r="AF302" i="2"/>
  <c r="Y675" i="2"/>
  <c r="AP669" i="2"/>
  <c r="Y658" i="2"/>
  <c r="AJ546" i="2"/>
  <c r="W516" i="2"/>
  <c r="AP679" i="2"/>
  <c r="AW302" i="2"/>
  <c r="BA648" i="2"/>
  <c r="AO532" i="2"/>
  <c r="AT684" i="2"/>
  <c r="S329" i="2"/>
  <c r="AE377" i="2"/>
  <c r="BA32" i="2"/>
  <c r="S65" i="2"/>
  <c r="AL157" i="2"/>
  <c r="BB481" i="2"/>
  <c r="AR177" i="2"/>
  <c r="AO598" i="2"/>
  <c r="AU516" i="2"/>
  <c r="AX233" i="2"/>
  <c r="AB219" i="2"/>
  <c r="AB656" i="2"/>
  <c r="AX516" i="2"/>
  <c r="AI421" i="2"/>
  <c r="AX696" i="2"/>
  <c r="AC669" i="2"/>
  <c r="AU522" i="2"/>
  <c r="AN531" i="2"/>
  <c r="AQ311" i="2"/>
  <c r="AW279" i="2"/>
  <c r="U640" i="2"/>
  <c r="AM689" i="2"/>
  <c r="U471" i="2"/>
  <c r="X594" i="2"/>
  <c r="AO647" i="2"/>
  <c r="V607" i="2"/>
  <c r="V449" i="2"/>
  <c r="AY510" i="2"/>
  <c r="AV418" i="2"/>
  <c r="AW485" i="2"/>
  <c r="BB617" i="2"/>
  <c r="AF176" i="2"/>
  <c r="S340" i="2"/>
  <c r="AY335" i="2"/>
  <c r="AO285" i="2"/>
  <c r="AL451" i="2"/>
  <c r="U149" i="2"/>
  <c r="AA529" i="2"/>
  <c r="T675" i="2"/>
  <c r="AD453" i="2"/>
  <c r="V306" i="2"/>
  <c r="AG450" i="2"/>
  <c r="AS546" i="2"/>
  <c r="AD303" i="2"/>
  <c r="AJ577" i="2"/>
  <c r="AY359" i="2"/>
  <c r="BB388" i="2"/>
  <c r="AT578" i="2"/>
  <c r="AH571" i="2"/>
  <c r="AJ565" i="2"/>
  <c r="AV199" i="2"/>
  <c r="S397" i="2"/>
  <c r="AB582" i="2"/>
  <c r="BB583" i="2"/>
  <c r="AE408" i="2"/>
  <c r="AG505" i="2"/>
  <c r="V125" i="2"/>
  <c r="AD633" i="2"/>
  <c r="U229" i="2"/>
  <c r="BD340" i="2"/>
  <c r="U437" i="2"/>
  <c r="AI288" i="2"/>
  <c r="AE385" i="2"/>
  <c r="AE300" i="2"/>
  <c r="T33" i="2"/>
  <c r="BA587" i="2"/>
  <c r="AV426" i="2"/>
  <c r="AO380" i="2"/>
  <c r="AH139" i="2"/>
  <c r="Z534" i="2"/>
  <c r="BD527" i="2"/>
  <c r="U403" i="2"/>
  <c r="AQ487" i="2"/>
  <c r="AA689" i="2"/>
  <c r="AA652" i="2"/>
  <c r="W670" i="2"/>
  <c r="AU680" i="2"/>
  <c r="T467" i="2"/>
  <c r="AV168" i="2"/>
  <c r="AR416" i="2"/>
  <c r="BA698" i="2"/>
  <c r="AC646" i="2"/>
  <c r="AM612" i="2"/>
  <c r="AB198" i="2"/>
  <c r="T7" i="2"/>
  <c r="AS337" i="2"/>
  <c r="AT298" i="2"/>
  <c r="Y459" i="2"/>
  <c r="AS230" i="2"/>
  <c r="AY500" i="2"/>
  <c r="AC162" i="2"/>
  <c r="V505" i="2"/>
  <c r="AI658" i="2"/>
  <c r="BA188" i="2"/>
  <c r="AQ101" i="2"/>
  <c r="BC525" i="2"/>
  <c r="AX673" i="2"/>
  <c r="BC691" i="2"/>
  <c r="AI636" i="2"/>
  <c r="AR530" i="2"/>
  <c r="AZ438" i="2"/>
  <c r="AQ240" i="2"/>
  <c r="AB386" i="2"/>
  <c r="BA260" i="2"/>
  <c r="AC685" i="2"/>
  <c r="AS166" i="2"/>
  <c r="Z678" i="2"/>
  <c r="S350" i="2"/>
  <c r="AZ291" i="2"/>
  <c r="AB536" i="2"/>
  <c r="AG428" i="2"/>
  <c r="AE454" i="2"/>
  <c r="AT384" i="2"/>
  <c r="W443" i="2"/>
  <c r="S258" i="2"/>
  <c r="AM239" i="2"/>
  <c r="AL537" i="2"/>
  <c r="AG642" i="2"/>
  <c r="AC683" i="2"/>
  <c r="W400" i="2"/>
  <c r="AU240" i="2"/>
  <c r="AP574" i="2"/>
  <c r="AL252" i="2"/>
  <c r="AW667" i="2"/>
  <c r="AY598" i="2"/>
  <c r="BD311" i="2"/>
  <c r="AT546" i="2"/>
  <c r="Z547" i="2"/>
  <c r="Y199" i="2"/>
  <c r="AV695" i="2"/>
  <c r="X510" i="2"/>
  <c r="S121" i="2"/>
  <c r="AU65" i="2"/>
  <c r="AO572" i="2"/>
  <c r="AM511" i="2"/>
  <c r="BB390" i="2"/>
  <c r="V378" i="2"/>
  <c r="AZ631" i="2"/>
  <c r="AB629" i="2"/>
  <c r="AQ419" i="2"/>
  <c r="BC77" i="2"/>
  <c r="AW697" i="2"/>
  <c r="AC541" i="2"/>
  <c r="AQ678" i="2"/>
  <c r="AG659" i="2"/>
  <c r="AU473" i="2"/>
  <c r="AI255" i="2"/>
  <c r="AZ561" i="2"/>
  <c r="AX314" i="2"/>
  <c r="S669" i="2"/>
  <c r="Y660" i="2"/>
  <c r="BB564" i="2"/>
  <c r="AG353" i="2"/>
  <c r="AX159" i="2"/>
  <c r="BA629" i="2"/>
  <c r="AY539" i="2"/>
  <c r="T129" i="2"/>
  <c r="AK377" i="2"/>
  <c r="AF557" i="2"/>
  <c r="AW414" i="2"/>
  <c r="AV693" i="2"/>
  <c r="V498" i="2"/>
  <c r="AK461" i="2"/>
  <c r="BB433" i="2"/>
  <c r="AJ265" i="2"/>
  <c r="AS577" i="2"/>
  <c r="AT38" i="2"/>
  <c r="AE463" i="2"/>
  <c r="W171" i="2"/>
  <c r="AV288" i="2"/>
  <c r="S445" i="2"/>
  <c r="AG525" i="2"/>
  <c r="BC593" i="2"/>
  <c r="X407" i="2"/>
  <c r="AX347" i="2"/>
  <c r="Z159" i="2"/>
  <c r="AZ458" i="2"/>
  <c r="BC632" i="2"/>
  <c r="T541" i="2"/>
  <c r="AC402" i="2"/>
  <c r="AU689" i="2"/>
  <c r="AH101" i="2"/>
  <c r="AI320" i="2"/>
  <c r="AM299" i="2"/>
  <c r="AZ643" i="2"/>
  <c r="Y625" i="2"/>
  <c r="AG328" i="2"/>
  <c r="AJ169" i="2"/>
  <c r="X654" i="2"/>
  <c r="BA610" i="2"/>
  <c r="AA455" i="2"/>
  <c r="AI80" i="2"/>
  <c r="U98" i="2"/>
  <c r="AS651" i="2"/>
  <c r="T631" i="2"/>
  <c r="AZ653" i="2"/>
  <c r="BA554" i="2"/>
  <c r="AT491" i="2"/>
  <c r="AJ605" i="2"/>
  <c r="AM437" i="2"/>
  <c r="T690" i="2"/>
  <c r="AQ673" i="2"/>
  <c r="AA697" i="2"/>
  <c r="AH93" i="2"/>
  <c r="T168" i="2"/>
  <c r="AD681" i="2"/>
  <c r="AV642" i="2"/>
  <c r="Z645" i="2"/>
  <c r="BC371" i="2"/>
  <c r="AR481" i="2"/>
  <c r="S295" i="2"/>
  <c r="Y401" i="2"/>
  <c r="U280" i="2"/>
  <c r="AE472" i="2"/>
  <c r="AS560" i="2"/>
  <c r="BB467" i="2"/>
  <c r="BB97" i="2"/>
  <c r="AZ341" i="2"/>
  <c r="AJ567" i="2"/>
  <c r="AD468" i="2"/>
  <c r="W684" i="2"/>
  <c r="AR161" i="2"/>
  <c r="AM685" i="2"/>
  <c r="AN451" i="2"/>
  <c r="AB81" i="2"/>
  <c r="AB325" i="2"/>
  <c r="BD461" i="2"/>
  <c r="BD627" i="2"/>
  <c r="AC386" i="2"/>
  <c r="AC644" i="2"/>
  <c r="Z231" i="2"/>
  <c r="AE515" i="2"/>
  <c r="Y641" i="2"/>
  <c r="T133" i="2"/>
  <c r="U567" i="2"/>
  <c r="X577" i="2"/>
  <c r="Z149" i="2"/>
  <c r="AC455" i="2"/>
  <c r="T436" i="2"/>
  <c r="AI25" i="2"/>
  <c r="S218" i="2"/>
  <c r="AY112" i="2"/>
  <c r="Y163" i="2"/>
  <c r="AB657" i="2"/>
  <c r="AX598" i="2"/>
  <c r="BC468" i="2"/>
  <c r="T54" i="2"/>
  <c r="AQ645" i="2"/>
  <c r="AQ600" i="2"/>
  <c r="U27" i="2"/>
  <c r="BD418" i="2"/>
  <c r="Y119" i="2"/>
  <c r="AU653" i="2"/>
  <c r="AO245" i="2"/>
  <c r="AV31" i="2"/>
  <c r="AT195" i="2"/>
  <c r="AG157" i="2"/>
  <c r="Z483" i="2"/>
  <c r="U392" i="2"/>
  <c r="AX607" i="2"/>
  <c r="AS563" i="2"/>
  <c r="AM514" i="2"/>
  <c r="AO434" i="2"/>
  <c r="AN591" i="2"/>
  <c r="BA146" i="2"/>
  <c r="AW207" i="2"/>
  <c r="AR519" i="2"/>
  <c r="AY299" i="2"/>
  <c r="AL397" i="2"/>
  <c r="T150" i="2"/>
  <c r="AD646" i="2"/>
  <c r="AT274" i="2"/>
  <c r="AO155" i="2"/>
  <c r="AN646" i="2"/>
  <c r="AJ540" i="2"/>
  <c r="AA630" i="2"/>
  <c r="AH608" i="2"/>
  <c r="Y314" i="2"/>
  <c r="AJ318" i="2"/>
  <c r="AV593" i="2"/>
  <c r="AF21" i="2"/>
  <c r="AH295" i="2"/>
  <c r="AE547" i="2"/>
  <c r="BD280" i="2"/>
  <c r="AT439" i="2"/>
  <c r="Y229" i="2"/>
  <c r="AZ462" i="2"/>
  <c r="AG547" i="2"/>
  <c r="AQ537" i="2"/>
  <c r="AO87" i="2"/>
  <c r="AR558" i="2"/>
  <c r="AF500" i="2"/>
  <c r="Z479" i="2"/>
  <c r="AX443" i="2"/>
  <c r="AJ473" i="2"/>
  <c r="Z572" i="2"/>
  <c r="AI508" i="2"/>
  <c r="AG455" i="2"/>
  <c r="X257" i="2"/>
  <c r="S446" i="2"/>
  <c r="U380" i="2"/>
  <c r="BA623" i="2"/>
  <c r="AY572" i="2"/>
  <c r="AI567" i="2"/>
  <c r="AH509" i="2"/>
  <c r="BA414" i="2"/>
  <c r="AD499" i="2"/>
  <c r="U601" i="2"/>
  <c r="AK286" i="2"/>
  <c r="BB156" i="2"/>
  <c r="AH660" i="2"/>
  <c r="X393" i="2"/>
  <c r="AQ676" i="2"/>
  <c r="AY695" i="2"/>
  <c r="BB339" i="2"/>
  <c r="X35" i="2"/>
  <c r="X561" i="2"/>
  <c r="AK529" i="2"/>
  <c r="AU696" i="2"/>
  <c r="AX498" i="2"/>
  <c r="AS296" i="2"/>
  <c r="AR324" i="2"/>
  <c r="AQ280" i="2"/>
  <c r="AK628" i="2"/>
  <c r="U296" i="2"/>
  <c r="T666" i="2"/>
  <c r="AI609" i="2"/>
  <c r="AH538" i="2"/>
  <c r="AE562" i="2"/>
  <c r="AZ437" i="2"/>
  <c r="BD364" i="2"/>
  <c r="AD276" i="2"/>
  <c r="Y536" i="2"/>
  <c r="AU417" i="2"/>
  <c r="AI537" i="2"/>
  <c r="AA198" i="2"/>
  <c r="AU397" i="2"/>
  <c r="AP254" i="2"/>
  <c r="U302" i="2"/>
  <c r="X385" i="2"/>
  <c r="AT666" i="2"/>
  <c r="AL694" i="2"/>
  <c r="X471" i="2"/>
  <c r="AU552" i="2"/>
  <c r="S267" i="2"/>
  <c r="AK392" i="2"/>
  <c r="AX365" i="2"/>
  <c r="AI438" i="2"/>
  <c r="AR621" i="2"/>
  <c r="BB163" i="2"/>
  <c r="AF620" i="2"/>
  <c r="V161" i="2"/>
  <c r="AC488" i="2"/>
  <c r="AT511" i="2"/>
  <c r="AA501" i="2"/>
  <c r="U162" i="2"/>
  <c r="Y100" i="2"/>
  <c r="AG657" i="2"/>
  <c r="AB375" i="2"/>
  <c r="S566" i="2"/>
  <c r="AN102" i="2"/>
  <c r="AH635" i="2"/>
  <c r="S62" i="2"/>
  <c r="U408" i="2"/>
  <c r="AC648" i="2"/>
  <c r="AE499" i="2"/>
  <c r="AK530" i="2"/>
  <c r="AK473" i="2"/>
  <c r="AW483" i="2"/>
  <c r="AI654" i="2"/>
  <c r="BA697" i="2"/>
  <c r="AD490" i="2"/>
  <c r="AR412" i="2"/>
  <c r="AK543" i="2"/>
  <c r="AM641" i="2"/>
  <c r="AG514" i="2"/>
  <c r="AS308" i="2"/>
  <c r="AY412" i="2"/>
  <c r="BA593" i="2"/>
  <c r="AA324" i="2"/>
  <c r="AK523" i="2"/>
  <c r="AW570" i="2"/>
  <c r="BC654" i="2"/>
  <c r="BD367" i="2"/>
  <c r="T695" i="2"/>
  <c r="BC631" i="2"/>
  <c r="AG650" i="2"/>
  <c r="AO455" i="2"/>
  <c r="AP567" i="2"/>
  <c r="AU676" i="2"/>
  <c r="AA315" i="2"/>
  <c r="AK577" i="2"/>
  <c r="V456" i="2"/>
  <c r="BD392" i="2"/>
  <c r="AZ607" i="2"/>
  <c r="U185" i="2"/>
  <c r="AN644" i="2"/>
  <c r="AP296" i="2"/>
  <c r="AA562" i="2"/>
  <c r="AZ610" i="2"/>
  <c r="AR352" i="2"/>
  <c r="BC271" i="2"/>
  <c r="AR448" i="2"/>
  <c r="AS660" i="2"/>
  <c r="AT318" i="2"/>
  <c r="X501" i="2"/>
  <c r="AQ173" i="2"/>
  <c r="W686" i="2"/>
  <c r="V432" i="2"/>
  <c r="AX173" i="2"/>
  <c r="AC605" i="2"/>
  <c r="AY281" i="2"/>
  <c r="AO445" i="2"/>
  <c r="AM302" i="2"/>
  <c r="AT7" i="2"/>
  <c r="AZ411" i="2"/>
  <c r="AC619" i="2"/>
  <c r="T137" i="2"/>
  <c r="AW562" i="2"/>
  <c r="AX545" i="2"/>
  <c r="W542" i="2"/>
  <c r="Z599" i="2"/>
  <c r="AO508" i="2"/>
  <c r="AM477" i="2"/>
  <c r="S96" i="2"/>
  <c r="AJ207" i="2"/>
  <c r="AT457" i="2"/>
  <c r="AF582" i="2"/>
  <c r="AV621" i="2"/>
  <c r="AV630" i="2"/>
  <c r="AF618" i="2"/>
  <c r="BD668" i="2"/>
  <c r="S464" i="2"/>
  <c r="AV508" i="2"/>
  <c r="AB543" i="2"/>
  <c r="AH361" i="2"/>
  <c r="AR535" i="2"/>
  <c r="S653" i="2"/>
  <c r="AT580" i="2"/>
  <c r="BA364" i="2"/>
  <c r="AJ399" i="2"/>
  <c r="AJ673" i="2"/>
  <c r="AH357" i="2"/>
  <c r="AI503" i="2"/>
  <c r="S567" i="2"/>
  <c r="X661" i="2"/>
  <c r="AQ563" i="2"/>
  <c r="AG605" i="2"/>
  <c r="T373" i="2"/>
  <c r="AE516" i="2"/>
  <c r="AL529" i="2"/>
  <c r="AG661" i="2"/>
  <c r="W412" i="2"/>
  <c r="AM663" i="2"/>
  <c r="AS690" i="2"/>
  <c r="Z648" i="2"/>
  <c r="AN468" i="2"/>
  <c r="AF594" i="2"/>
  <c r="AG569" i="2"/>
  <c r="BA86" i="2"/>
  <c r="BD344" i="2"/>
  <c r="AX565" i="2"/>
  <c r="AJ517" i="2"/>
  <c r="AI404" i="2"/>
  <c r="Z424" i="2"/>
  <c r="BA244" i="2"/>
  <c r="AP271" i="2"/>
  <c r="AJ104" i="2"/>
  <c r="V312" i="2"/>
  <c r="AS685" i="2"/>
  <c r="V73" i="2"/>
  <c r="Z485" i="2"/>
  <c r="W170" i="2"/>
  <c r="BD659" i="2"/>
  <c r="BA265" i="2"/>
  <c r="U295" i="2"/>
  <c r="U516" i="2"/>
  <c r="BD80" i="2"/>
  <c r="AM453" i="2"/>
  <c r="AW684" i="2"/>
  <c r="Y680" i="2"/>
  <c r="X584" i="2"/>
  <c r="X647" i="2"/>
  <c r="S517" i="2"/>
  <c r="Y239" i="2"/>
  <c r="AN365" i="2"/>
  <c r="V226" i="2"/>
  <c r="AH233" i="2"/>
  <c r="AU458" i="2"/>
  <c r="AK677" i="2"/>
  <c r="V154" i="2"/>
  <c r="S616" i="2"/>
  <c r="AQ621" i="2"/>
  <c r="AP491" i="2"/>
  <c r="AF323" i="2"/>
  <c r="AZ232" i="2"/>
  <c r="AN656" i="2"/>
  <c r="AH482" i="2"/>
  <c r="AG356" i="2"/>
  <c r="AU250" i="2"/>
  <c r="AV674" i="2"/>
  <c r="AE615" i="2"/>
  <c r="AH148" i="2"/>
  <c r="AA423" i="2"/>
  <c r="X548" i="2"/>
  <c r="AV568" i="2"/>
  <c r="AJ168" i="2"/>
  <c r="AX548" i="2"/>
  <c r="AG682" i="2"/>
  <c r="U615" i="2"/>
  <c r="AG199" i="2"/>
  <c r="AO461" i="2"/>
  <c r="AM590" i="2"/>
  <c r="U20" i="2"/>
  <c r="AK574" i="2"/>
  <c r="AW632" i="2"/>
  <c r="BC340" i="2"/>
  <c r="AK669" i="2"/>
  <c r="S22" i="2"/>
  <c r="AS175" i="2"/>
  <c r="AJ369" i="2"/>
  <c r="AC131" i="2"/>
  <c r="AT432" i="2"/>
  <c r="AH444" i="2"/>
  <c r="AW444" i="2"/>
  <c r="T39" i="2"/>
  <c r="AL672" i="2"/>
  <c r="AM392" i="2"/>
  <c r="AX450" i="2"/>
  <c r="AT601" i="2"/>
  <c r="AF532" i="2"/>
  <c r="BA658" i="2"/>
  <c r="AX381" i="2"/>
  <c r="AO93" i="2"/>
  <c r="AF475" i="2"/>
  <c r="AU463" i="2"/>
  <c r="T536" i="2"/>
  <c r="AF565" i="2"/>
  <c r="AR586" i="2"/>
  <c r="AY677" i="2"/>
  <c r="AM553" i="2"/>
  <c r="AT441" i="2"/>
  <c r="AV628" i="2"/>
  <c r="AC571" i="2"/>
  <c r="AM88" i="2"/>
  <c r="AT343" i="2"/>
  <c r="AZ663" i="2"/>
  <c r="AE614" i="2"/>
  <c r="Z367" i="2"/>
  <c r="AE522" i="2"/>
  <c r="T691" i="2"/>
  <c r="AH574" i="2"/>
  <c r="W631" i="2"/>
  <c r="AU402" i="2"/>
  <c r="X175" i="2"/>
  <c r="AH501" i="2"/>
  <c r="AQ400" i="2"/>
  <c r="V504" i="2"/>
  <c r="AX436" i="2"/>
  <c r="AO449" i="2"/>
  <c r="AB201" i="2"/>
  <c r="AQ220" i="2"/>
  <c r="AY638" i="2"/>
  <c r="AP475" i="2"/>
  <c r="S281" i="2"/>
  <c r="BD441" i="2"/>
  <c r="AJ343" i="2"/>
  <c r="X681" i="2"/>
  <c r="AL690" i="2"/>
  <c r="U514" i="2"/>
  <c r="AW393" i="2"/>
  <c r="V273" i="2"/>
  <c r="AY473" i="2"/>
  <c r="AE549" i="2"/>
  <c r="S600" i="2"/>
  <c r="AU441" i="2"/>
  <c r="BC261" i="2"/>
  <c r="S90" i="2"/>
  <c r="AG136" i="2"/>
  <c r="BD443" i="2"/>
  <c r="AP409" i="2"/>
  <c r="AO289" i="2"/>
  <c r="AM547" i="2"/>
  <c r="AA545" i="2"/>
  <c r="AH307" i="2"/>
  <c r="AF232" i="2"/>
  <c r="AL482" i="2"/>
  <c r="AY654" i="2"/>
  <c r="AP383" i="2"/>
  <c r="AS520" i="2"/>
  <c r="AD482" i="2"/>
  <c r="AJ424" i="2"/>
  <c r="AN416" i="2"/>
  <c r="U287" i="2"/>
  <c r="AL531" i="2"/>
  <c r="AT340" i="2"/>
  <c r="AN642" i="2"/>
  <c r="AK384" i="2"/>
  <c r="T200" i="2"/>
  <c r="BA477" i="2"/>
  <c r="U270" i="2"/>
  <c r="AW466" i="2"/>
  <c r="T104" i="2"/>
  <c r="BC636" i="2"/>
  <c r="T226" i="2"/>
  <c r="AC205" i="2"/>
  <c r="U549" i="2"/>
  <c r="AG580" i="2"/>
  <c r="AW646" i="2"/>
  <c r="AJ404" i="2"/>
  <c r="U147" i="2"/>
  <c r="AZ682" i="2"/>
  <c r="AY405" i="2"/>
  <c r="AQ320" i="2"/>
  <c r="AL430" i="2"/>
  <c r="AR513" i="2"/>
  <c r="AG606" i="2"/>
  <c r="AK325" i="2"/>
  <c r="BC640" i="2"/>
  <c r="BC508" i="2"/>
  <c r="AO458" i="2"/>
  <c r="X143" i="2"/>
  <c r="AY682" i="2"/>
  <c r="AG393" i="2"/>
  <c r="AP441" i="2"/>
  <c r="AI266" i="2"/>
  <c r="V64" i="2"/>
  <c r="AI128" i="2"/>
  <c r="BD542" i="2"/>
  <c r="AX515" i="2"/>
  <c r="AS370" i="2"/>
  <c r="AC317" i="2"/>
  <c r="AZ526" i="2"/>
  <c r="AC452" i="2"/>
  <c r="AM337" i="2"/>
  <c r="Z253" i="2"/>
  <c r="AG641" i="2"/>
  <c r="Z516" i="2"/>
  <c r="AU491" i="2"/>
  <c r="AE7" i="2"/>
  <c r="AG629" i="2"/>
  <c r="T283" i="2"/>
  <c r="AG695" i="2"/>
  <c r="AM396" i="2"/>
  <c r="AW394" i="2"/>
  <c r="X549" i="2"/>
  <c r="AX432" i="2"/>
  <c r="AC435" i="2"/>
  <c r="AO412" i="2"/>
  <c r="BA393" i="2"/>
  <c r="AS198" i="2"/>
  <c r="Y667" i="2"/>
  <c r="AT509" i="2"/>
  <c r="AN299" i="2"/>
  <c r="X695" i="2"/>
  <c r="W529" i="2"/>
  <c r="U603" i="2"/>
  <c r="AO660" i="2"/>
  <c r="AX489" i="2"/>
  <c r="AZ252" i="2"/>
  <c r="S46" i="2"/>
  <c r="AE642" i="2"/>
  <c r="S466" i="2"/>
  <c r="S389" i="2"/>
  <c r="S406" i="2"/>
  <c r="AJ513" i="2"/>
  <c r="AN389" i="2"/>
  <c r="AS137" i="2"/>
  <c r="BB586" i="2"/>
  <c r="AQ503" i="2"/>
  <c r="AP488" i="2"/>
  <c r="AZ473" i="2"/>
  <c r="AD433" i="2"/>
  <c r="Z423" i="2"/>
  <c r="AF277" i="2"/>
  <c r="AP463" i="2"/>
  <c r="Z386" i="2"/>
  <c r="AG696" i="2"/>
  <c r="AS301" i="2"/>
  <c r="AT356" i="2"/>
  <c r="AM665" i="2"/>
  <c r="AF579" i="2"/>
  <c r="X581" i="2"/>
  <c r="V380" i="2"/>
  <c r="T60" i="2"/>
  <c r="AS618" i="2"/>
  <c r="AV534" i="2"/>
  <c r="AC546" i="2"/>
  <c r="BB569" i="2"/>
  <c r="AQ380" i="2"/>
  <c r="BD610" i="2"/>
  <c r="AW638" i="2"/>
  <c r="Y568" i="2"/>
  <c r="U674" i="2"/>
  <c r="AR252" i="2"/>
  <c r="AK509" i="2"/>
  <c r="AL193" i="2"/>
  <c r="AP576" i="2"/>
  <c r="AW670" i="2"/>
  <c r="BB464" i="2"/>
  <c r="AT333" i="2"/>
  <c r="AA320" i="2"/>
  <c r="AU594" i="2"/>
  <c r="AU383" i="2"/>
  <c r="BC428" i="2"/>
  <c r="AE617" i="2"/>
  <c r="AO606" i="2"/>
  <c r="AY382" i="2"/>
  <c r="AE542" i="2"/>
  <c r="AO162" i="2"/>
  <c r="AQ432" i="2"/>
  <c r="BA439" i="2"/>
  <c r="S426" i="2"/>
  <c r="AR646" i="2"/>
  <c r="AP691" i="2"/>
  <c r="AI316" i="2"/>
  <c r="AN303" i="2"/>
  <c r="AL261" i="2"/>
  <c r="AV401" i="2"/>
  <c r="W449" i="2"/>
  <c r="AS568" i="2"/>
  <c r="AV391" i="2"/>
  <c r="BB318" i="2"/>
  <c r="Z579" i="2"/>
  <c r="AE427" i="2"/>
  <c r="S201" i="2"/>
  <c r="AL683" i="2"/>
  <c r="AZ226" i="2"/>
  <c r="AK203" i="2"/>
  <c r="AW468" i="2"/>
  <c r="T87" i="2"/>
  <c r="AP343" i="2"/>
  <c r="AB640" i="2"/>
  <c r="AY556" i="2"/>
  <c r="T657" i="2"/>
  <c r="AQ585" i="2"/>
  <c r="T696" i="2"/>
  <c r="AH316" i="2"/>
  <c r="AN149" i="2"/>
  <c r="AH633" i="2"/>
  <c r="BB472" i="2"/>
  <c r="Z657" i="2"/>
  <c r="S512" i="2"/>
  <c r="AX131" i="2"/>
  <c r="AH624" i="2"/>
  <c r="Z677" i="2"/>
  <c r="AO414" i="2"/>
  <c r="AE625" i="2"/>
  <c r="AI547" i="2"/>
  <c r="W491" i="2"/>
  <c r="AD101" i="2"/>
  <c r="AU192" i="2"/>
  <c r="AV248" i="2"/>
  <c r="AS436" i="2"/>
  <c r="AB673" i="2"/>
  <c r="T13" i="2"/>
  <c r="AZ628" i="2"/>
  <c r="AH583" i="2"/>
  <c r="Z644" i="2"/>
  <c r="V340" i="2"/>
  <c r="U168" i="2"/>
  <c r="Z620" i="2"/>
  <c r="BB623" i="2"/>
  <c r="U518" i="2"/>
  <c r="AM526" i="2"/>
  <c r="AJ329" i="2"/>
  <c r="AR455" i="2"/>
  <c r="AD586" i="2"/>
  <c r="AB328" i="2"/>
  <c r="S247" i="2"/>
  <c r="AV660" i="2"/>
  <c r="S60" i="2"/>
  <c r="AB522" i="2"/>
  <c r="AP544" i="2"/>
  <c r="W201" i="2"/>
  <c r="AW135" i="2"/>
  <c r="V361" i="2"/>
  <c r="BA613" i="2"/>
  <c r="AQ305" i="2"/>
  <c r="AC556" i="2"/>
  <c r="AV476" i="2"/>
  <c r="AO422" i="2"/>
  <c r="AP447" i="2"/>
  <c r="AH693" i="2"/>
  <c r="AU517" i="2"/>
  <c r="AX668" i="2"/>
  <c r="AB646" i="2"/>
  <c r="AO121" i="2"/>
  <c r="AU549" i="2"/>
  <c r="U144" i="2"/>
  <c r="AE453" i="2"/>
  <c r="T663" i="2"/>
  <c r="AK99" i="2"/>
  <c r="AY628" i="2"/>
  <c r="AE426" i="2"/>
  <c r="AH602" i="2"/>
  <c r="V33" i="2"/>
  <c r="Z160" i="2"/>
  <c r="AB7" i="2"/>
  <c r="S550" i="2"/>
  <c r="AI675" i="2"/>
  <c r="V542" i="2"/>
  <c r="BB336" i="2"/>
  <c r="AS499" i="2"/>
  <c r="AA440" i="2"/>
  <c r="AU435" i="2"/>
  <c r="X140" i="2"/>
  <c r="Z410" i="2"/>
  <c r="S21" i="2"/>
  <c r="AO63" i="2"/>
  <c r="U15" i="2"/>
  <c r="AV694" i="2"/>
  <c r="AK394" i="2"/>
  <c r="AI551" i="2"/>
  <c r="X281" i="2"/>
  <c r="T79" i="2"/>
  <c r="AT687" i="2"/>
  <c r="X346" i="2"/>
  <c r="AR277" i="2"/>
  <c r="AL411" i="2"/>
  <c r="AF551" i="2"/>
  <c r="AS691" i="2"/>
  <c r="V313" i="2"/>
  <c r="AJ586" i="2"/>
  <c r="AC631" i="2"/>
  <c r="BA607" i="2"/>
  <c r="X291" i="2"/>
  <c r="X511" i="2"/>
  <c r="W127" i="2"/>
  <c r="AS504" i="2"/>
  <c r="V347" i="2"/>
  <c r="W305" i="2"/>
  <c r="AW549" i="2"/>
  <c r="Y181" i="2"/>
  <c r="W398" i="2"/>
  <c r="AI563" i="2"/>
  <c r="AA528" i="2"/>
  <c r="AI310" i="2"/>
  <c r="AE390" i="2"/>
  <c r="AP655" i="2"/>
  <c r="V277" i="2"/>
  <c r="AI322" i="2"/>
  <c r="AF499" i="2"/>
  <c r="BA394" i="2"/>
  <c r="AZ662" i="2"/>
  <c r="BC397" i="2"/>
  <c r="AU381" i="2"/>
  <c r="AJ532" i="2"/>
  <c r="AZ679" i="2"/>
  <c r="S613" i="2"/>
  <c r="AO516" i="2"/>
  <c r="AA166" i="2"/>
  <c r="AX596" i="2"/>
  <c r="BD636" i="2"/>
  <c r="AT493" i="2"/>
  <c r="AN618" i="2"/>
  <c r="AF346" i="2"/>
  <c r="S75" i="2"/>
  <c r="AL443" i="2"/>
  <c r="T276" i="2"/>
  <c r="W377" i="2"/>
  <c r="U42" i="2"/>
  <c r="AH198" i="2"/>
  <c r="AX557" i="2"/>
  <c r="AB267" i="2"/>
  <c r="AB429" i="2"/>
  <c r="T225" i="2"/>
  <c r="X502" i="2"/>
  <c r="AW587" i="2"/>
  <c r="AT496" i="2"/>
  <c r="AT656" i="2"/>
  <c r="AC697" i="2"/>
  <c r="AT139" i="2"/>
  <c r="BB630" i="2"/>
  <c r="BB260" i="2"/>
  <c r="AK573" i="2"/>
  <c r="V644" i="2"/>
  <c r="AN620" i="2"/>
  <c r="S112" i="2"/>
  <c r="Z660" i="2"/>
  <c r="AG341" i="2"/>
  <c r="AK432" i="2"/>
  <c r="AD446" i="2"/>
  <c r="AI498" i="2"/>
  <c r="AI410" i="2"/>
  <c r="S654" i="2"/>
  <c r="BD514" i="2"/>
  <c r="AJ448" i="2"/>
  <c r="AO415" i="2"/>
  <c r="V486" i="2"/>
  <c r="T221" i="2"/>
  <c r="AU442" i="2"/>
  <c r="BB627" i="2"/>
  <c r="AV277" i="2"/>
  <c r="AI691" i="2"/>
  <c r="AO565" i="2"/>
  <c r="BD545" i="2"/>
  <c r="AK619" i="2"/>
  <c r="AC597" i="2"/>
  <c r="AH634" i="2"/>
  <c r="Y632" i="2"/>
  <c r="AQ343" i="2"/>
  <c r="AJ430" i="2"/>
  <c r="AV269" i="2"/>
  <c r="AS202" i="2"/>
  <c r="Y686" i="2"/>
  <c r="W572" i="2"/>
  <c r="T245" i="2"/>
  <c r="AP20" i="2"/>
  <c r="AM618" i="2"/>
  <c r="T69" i="2"/>
  <c r="AB491" i="2"/>
  <c r="AB444" i="2"/>
  <c r="AB285" i="2"/>
  <c r="AP275" i="2"/>
  <c r="V646" i="2"/>
  <c r="AC146" i="2"/>
  <c r="AV679" i="2"/>
  <c r="AK601" i="2"/>
  <c r="W115" i="2"/>
  <c r="AE128" i="2"/>
  <c r="BB249" i="2"/>
  <c r="AX542" i="2"/>
  <c r="AN121" i="2"/>
  <c r="AI144" i="2"/>
  <c r="S599" i="2"/>
  <c r="AE352" i="2"/>
  <c r="AG691" i="2"/>
  <c r="BD103" i="2"/>
  <c r="AX177" i="2"/>
  <c r="U61" i="2"/>
  <c r="S16" i="2"/>
  <c r="S74" i="2"/>
  <c r="AK389" i="2"/>
  <c r="AY525" i="2"/>
  <c r="AH199" i="2"/>
  <c r="AS336" i="2"/>
  <c r="AP335" i="2"/>
  <c r="AE264" i="2"/>
  <c r="AY169" i="2"/>
  <c r="BB263" i="2"/>
  <c r="AA354" i="2"/>
  <c r="AH516" i="2"/>
  <c r="AN689" i="2"/>
  <c r="AU385" i="2"/>
  <c r="AC615" i="2"/>
  <c r="BA23" i="2"/>
  <c r="AR653" i="2"/>
  <c r="AF614" i="2"/>
  <c r="AL539" i="2"/>
  <c r="AV440" i="2"/>
  <c r="AL295" i="2"/>
  <c r="AN301" i="2"/>
  <c r="AV680" i="2"/>
  <c r="AY472" i="2"/>
  <c r="AW254" i="2"/>
  <c r="AG519" i="2"/>
  <c r="AX84" i="2"/>
  <c r="AA188" i="2"/>
  <c r="AV637" i="2"/>
  <c r="AF69" i="2"/>
  <c r="Y456" i="2"/>
  <c r="W331" i="2"/>
  <c r="AY447" i="2"/>
  <c r="AT163" i="2"/>
  <c r="BD274" i="2"/>
  <c r="BD561" i="2"/>
  <c r="AH241" i="2"/>
  <c r="AA480" i="2"/>
  <c r="AJ365" i="2"/>
  <c r="S38" i="2"/>
  <c r="AV496" i="2"/>
  <c r="AL444" i="2"/>
  <c r="BC173" i="2"/>
  <c r="AX522" i="2"/>
  <c r="AP443" i="2"/>
  <c r="V468" i="2"/>
  <c r="AO601" i="2"/>
  <c r="AL342" i="2"/>
  <c r="AG411" i="2"/>
  <c r="S262" i="2"/>
  <c r="AT357" i="2"/>
  <c r="T125" i="2"/>
  <c r="AW660" i="2"/>
  <c r="AK290" i="2"/>
  <c r="AE275" i="2"/>
  <c r="AA134" i="2"/>
  <c r="AT680" i="2"/>
  <c r="V549" i="2"/>
  <c r="AQ457" i="2"/>
  <c r="X572" i="2"/>
  <c r="AG97" i="2"/>
  <c r="AJ658" i="2"/>
  <c r="AY10" i="2"/>
  <c r="AN546" i="2"/>
  <c r="Z695" i="2"/>
  <c r="AY224" i="2"/>
  <c r="AR188" i="2"/>
  <c r="BA258" i="2"/>
  <c r="AP604" i="2"/>
  <c r="S481" i="2"/>
  <c r="AJ480" i="2"/>
  <c r="X669" i="2"/>
  <c r="Y408" i="2"/>
  <c r="AA264" i="2"/>
  <c r="AF548" i="2"/>
  <c r="AE626" i="2"/>
  <c r="AS403" i="2"/>
  <c r="T471" i="2"/>
  <c r="BC470" i="2"/>
  <c r="AI263" i="2"/>
  <c r="S72" i="2"/>
  <c r="AM671" i="2"/>
  <c r="S423" i="2"/>
  <c r="Y682" i="2"/>
  <c r="AC269" i="2"/>
  <c r="BA586" i="2"/>
  <c r="AU216" i="2"/>
  <c r="Z375" i="2"/>
  <c r="AS689" i="2"/>
  <c r="Y511" i="2"/>
  <c r="AL355" i="2"/>
  <c r="AR665" i="2"/>
  <c r="AV134" i="2"/>
  <c r="AP536" i="2"/>
  <c r="V605" i="2"/>
  <c r="AL367" i="2"/>
  <c r="AI571" i="2"/>
  <c r="AF364" i="2"/>
  <c r="BA296" i="2"/>
  <c r="T578" i="2"/>
  <c r="AO535" i="2"/>
  <c r="AO360" i="2"/>
  <c r="AU496" i="2"/>
  <c r="X556" i="2"/>
  <c r="T646" i="2"/>
  <c r="AD685" i="2"/>
  <c r="T314" i="2"/>
  <c r="AE679" i="2"/>
  <c r="AP376" i="2"/>
  <c r="AL450" i="2"/>
  <c r="AK155" i="2"/>
  <c r="AI641" i="2"/>
  <c r="AM606" i="2"/>
  <c r="AL532" i="2"/>
  <c r="AO352" i="2"/>
  <c r="AR75" i="2"/>
  <c r="AT487" i="2"/>
  <c r="AR468" i="2"/>
  <c r="AR588" i="2"/>
  <c r="BC443" i="2"/>
  <c r="AM598" i="2"/>
  <c r="AL390" i="2"/>
  <c r="BA301" i="2"/>
  <c r="AR654" i="2"/>
  <c r="AU267" i="2"/>
  <c r="AZ377" i="2"/>
  <c r="AQ549" i="2"/>
  <c r="AR500" i="2"/>
  <c r="AS675" i="2"/>
  <c r="AV479" i="2"/>
  <c r="AQ596" i="2"/>
  <c r="AN651" i="2"/>
  <c r="W620" i="2"/>
  <c r="S19" i="2"/>
  <c r="AH436" i="2"/>
  <c r="AV454" i="2"/>
  <c r="AM405" i="2"/>
  <c r="BC504" i="2"/>
  <c r="AJ535" i="2"/>
  <c r="U353" i="2"/>
  <c r="AD417" i="2"/>
  <c r="U495" i="2"/>
  <c r="AO318" i="2"/>
  <c r="BB480" i="2"/>
  <c r="AG468" i="2"/>
  <c r="AW299" i="2"/>
  <c r="BD408" i="2"/>
  <c r="AS389" i="2"/>
  <c r="AS662" i="2"/>
  <c r="BB697" i="2"/>
  <c r="BC275" i="2"/>
  <c r="AT604" i="2"/>
  <c r="S53" i="2"/>
  <c r="AX526" i="2"/>
  <c r="AD694" i="2"/>
  <c r="AX430" i="2"/>
  <c r="BC391" i="2"/>
  <c r="X482" i="2"/>
  <c r="AH537" i="2"/>
  <c r="AQ590" i="2"/>
  <c r="T305" i="2"/>
  <c r="AE434" i="2"/>
  <c r="T649" i="2"/>
  <c r="AE213" i="2"/>
  <c r="T468" i="2"/>
  <c r="W553" i="2"/>
  <c r="AU650" i="2"/>
  <c r="AL656" i="2"/>
  <c r="AV219" i="2"/>
  <c r="Y583" i="2"/>
  <c r="AZ546" i="2"/>
  <c r="AN637" i="2"/>
  <c r="Y210" i="2"/>
  <c r="AE421" i="2"/>
  <c r="Z685" i="2"/>
  <c r="Z612" i="2"/>
  <c r="T653" i="2"/>
  <c r="AH61" i="2"/>
  <c r="W64" i="2"/>
  <c r="AN614" i="2"/>
  <c r="AS222" i="2"/>
  <c r="U613" i="2"/>
  <c r="AG394" i="2"/>
  <c r="T556" i="2"/>
  <c r="X452" i="2"/>
  <c r="Y642" i="2"/>
  <c r="AZ608" i="2"/>
  <c r="AD318" i="2"/>
  <c r="S92" i="2"/>
  <c r="AF573" i="2"/>
  <c r="Z348" i="2"/>
  <c r="AE506" i="2"/>
  <c r="BD536" i="2"/>
  <c r="X562" i="2"/>
  <c r="BB595" i="2"/>
  <c r="AU612" i="2"/>
  <c r="T394" i="2"/>
  <c r="AL585" i="2"/>
  <c r="BC360" i="2"/>
  <c r="AH668" i="2"/>
  <c r="AB210" i="2"/>
  <c r="AV425" i="2"/>
  <c r="AJ287" i="2"/>
  <c r="BA495" i="2"/>
  <c r="Y91" i="2"/>
  <c r="AH447" i="2"/>
  <c r="Y563" i="2"/>
  <c r="V189" i="2"/>
  <c r="S531" i="2"/>
  <c r="Z537" i="2"/>
  <c r="AO691" i="2"/>
  <c r="T346" i="2"/>
  <c r="AQ627" i="2"/>
  <c r="AM146" i="2"/>
  <c r="AI334" i="2"/>
  <c r="AK468" i="2"/>
  <c r="W105" i="2"/>
  <c r="AG543" i="2"/>
  <c r="AA414" i="2"/>
  <c r="AY445" i="2"/>
  <c r="V193" i="2"/>
  <c r="AB594" i="2"/>
  <c r="AN469" i="2"/>
  <c r="BB342" i="2"/>
  <c r="AN565" i="2"/>
  <c r="AC245" i="2"/>
  <c r="AZ536" i="2"/>
  <c r="BB379" i="2"/>
  <c r="AP513" i="2"/>
  <c r="BA376" i="2"/>
  <c r="AH202" i="2"/>
  <c r="AJ393" i="2"/>
  <c r="U218" i="2"/>
  <c r="AK646" i="2"/>
  <c r="AD385" i="2"/>
  <c r="V283" i="2"/>
  <c r="AY698" i="2"/>
  <c r="AW546" i="2"/>
  <c r="U265" i="2"/>
  <c r="T61" i="2"/>
  <c r="BB415" i="2"/>
  <c r="AX587" i="2"/>
  <c r="AF676" i="2"/>
  <c r="AX524" i="2"/>
  <c r="U163" i="2"/>
  <c r="AZ443" i="2"/>
  <c r="AL460" i="2"/>
  <c r="AZ619" i="2"/>
  <c r="V153" i="2"/>
  <c r="X696" i="2"/>
  <c r="AN603" i="2"/>
  <c r="AT617" i="2"/>
  <c r="S256" i="2"/>
  <c r="AC635" i="2"/>
  <c r="AT405" i="2"/>
  <c r="AC628" i="2"/>
  <c r="AW491" i="2"/>
  <c r="AA617" i="2"/>
  <c r="AX182" i="2"/>
  <c r="T213" i="2"/>
  <c r="AB193" i="2"/>
  <c r="AW535" i="2"/>
  <c r="AS153" i="2"/>
  <c r="AC200" i="2"/>
  <c r="AF360" i="2"/>
  <c r="U550" i="2"/>
  <c r="AC487" i="2"/>
  <c r="AI285" i="2"/>
  <c r="AZ294" i="2"/>
  <c r="AT497" i="2"/>
  <c r="BC500" i="2"/>
  <c r="BD276" i="2"/>
  <c r="S76" i="2"/>
  <c r="AK153" i="2"/>
  <c r="W479" i="2"/>
  <c r="AO113" i="2"/>
  <c r="AL663" i="2"/>
  <c r="AJ274" i="2"/>
  <c r="AO420" i="2"/>
  <c r="AS597" i="2"/>
  <c r="AD392" i="2"/>
  <c r="T188" i="2"/>
  <c r="AF290" i="2"/>
  <c r="AO583" i="2"/>
  <c r="S416" i="2"/>
  <c r="AP332" i="2"/>
  <c r="AR464" i="2"/>
  <c r="AW506" i="2"/>
  <c r="AE251" i="2"/>
  <c r="AH487" i="2"/>
  <c r="AC522" i="2"/>
  <c r="AE359" i="2"/>
  <c r="AY523" i="2"/>
  <c r="AX473" i="2"/>
  <c r="AM683" i="2"/>
  <c r="AB550" i="2"/>
  <c r="S245" i="2"/>
  <c r="AY626" i="2"/>
  <c r="AQ107" i="2"/>
  <c r="S185" i="2"/>
  <c r="AQ484" i="2"/>
  <c r="AY428" i="2"/>
  <c r="AT449" i="2"/>
  <c r="AR547" i="2"/>
  <c r="BD562" i="2"/>
  <c r="AN217" i="2"/>
  <c r="S209" i="2"/>
  <c r="AS684" i="2"/>
  <c r="AD585" i="2"/>
  <c r="AY614" i="2"/>
  <c r="T252" i="2"/>
  <c r="AT233" i="2"/>
  <c r="AV574" i="2"/>
  <c r="BC586" i="2"/>
  <c r="AX656" i="2"/>
  <c r="X554" i="2"/>
  <c r="AH641" i="2"/>
  <c r="AS681" i="2"/>
  <c r="S248" i="2"/>
  <c r="AY689" i="2"/>
  <c r="AS418" i="2"/>
  <c r="U39" i="2"/>
  <c r="AV527" i="2"/>
  <c r="AJ497" i="2"/>
  <c r="AJ376" i="2"/>
  <c r="BB528" i="2"/>
  <c r="AP597" i="2"/>
  <c r="W530" i="2"/>
  <c r="Z647" i="2"/>
  <c r="AM516" i="2"/>
  <c r="AN545" i="2"/>
  <c r="AC294" i="2"/>
  <c r="S312" i="2"/>
  <c r="BC379" i="2"/>
  <c r="V90" i="2"/>
  <c r="U362" i="2"/>
  <c r="AM593" i="2"/>
  <c r="AO607" i="2"/>
  <c r="V639" i="2"/>
  <c r="AW477" i="2"/>
  <c r="AB584" i="2"/>
  <c r="AV606" i="2"/>
  <c r="AG551" i="2"/>
  <c r="AX217" i="2"/>
  <c r="W639" i="2"/>
  <c r="Z442" i="2"/>
  <c r="U344" i="2"/>
  <c r="AN375" i="2"/>
  <c r="AM169" i="2"/>
  <c r="S523" i="2"/>
  <c r="BB469" i="2"/>
  <c r="AE395" i="2"/>
  <c r="BA531" i="2"/>
  <c r="AQ614" i="2"/>
  <c r="W690" i="2"/>
  <c r="S307" i="2"/>
  <c r="Z575" i="2"/>
  <c r="V653" i="2"/>
  <c r="AO247" i="2"/>
  <c r="T388" i="2"/>
  <c r="BD41" i="2"/>
  <c r="AT678" i="2"/>
  <c r="Z457" i="2"/>
  <c r="AH437" i="2"/>
  <c r="AX625" i="2"/>
  <c r="AG20" i="2"/>
  <c r="AT377" i="2"/>
  <c r="AC629" i="2"/>
  <c r="AC543" i="2"/>
  <c r="AY485" i="2"/>
  <c r="AK62" i="2"/>
  <c r="AK209" i="2"/>
  <c r="Z565" i="2"/>
  <c r="AH453" i="2"/>
  <c r="W559" i="2"/>
  <c r="AZ290" i="2"/>
  <c r="AS324" i="2"/>
  <c r="BC527" i="2"/>
  <c r="AA509" i="2"/>
  <c r="U189" i="2"/>
  <c r="T590" i="2"/>
  <c r="AW345" i="2"/>
  <c r="AY297" i="2"/>
  <c r="AQ344" i="2"/>
  <c r="AT600" i="2"/>
  <c r="AM489" i="2"/>
  <c r="AC558" i="2"/>
  <c r="AP654" i="2"/>
  <c r="AE643" i="2"/>
  <c r="BB691" i="2"/>
  <c r="AM362" i="2"/>
  <c r="X656" i="2"/>
  <c r="AD340" i="2"/>
  <c r="BD336" i="2"/>
  <c r="W445" i="2"/>
  <c r="U478" i="2"/>
  <c r="X301" i="2"/>
  <c r="AV247" i="2"/>
  <c r="BC314" i="2"/>
  <c r="AV566" i="2"/>
  <c r="U505" i="2"/>
  <c r="AM223" i="2"/>
  <c r="AD530" i="2"/>
  <c r="AR217" i="2"/>
  <c r="AF688" i="2"/>
  <c r="AQ594" i="2"/>
  <c r="S498" i="2"/>
  <c r="AW532" i="2"/>
  <c r="AT689" i="2"/>
  <c r="AI375" i="2"/>
  <c r="T144" i="2"/>
  <c r="Y527" i="2"/>
  <c r="AX349" i="2"/>
  <c r="AR486" i="2"/>
  <c r="AJ669" i="2"/>
  <c r="AH621" i="2"/>
  <c r="AA669" i="2"/>
  <c r="T361" i="2"/>
  <c r="BC695" i="2"/>
  <c r="AY336" i="2"/>
  <c r="W458" i="2"/>
  <c r="BD467" i="2"/>
  <c r="AL447" i="2"/>
  <c r="BA671" i="2"/>
  <c r="T620" i="2"/>
  <c r="AB662" i="2"/>
  <c r="Y308" i="2"/>
  <c r="AE518" i="2"/>
  <c r="AZ233" i="2"/>
  <c r="X243" i="2"/>
  <c r="S476" i="2"/>
  <c r="AT413" i="2"/>
  <c r="AD350" i="2"/>
  <c r="AW478" i="2"/>
  <c r="AW435" i="2"/>
  <c r="BA688" i="2"/>
  <c r="AH552" i="2"/>
  <c r="AM321" i="2"/>
  <c r="W644" i="2"/>
  <c r="AR685" i="2"/>
  <c r="Z368" i="2"/>
  <c r="AJ585" i="2"/>
  <c r="AH532" i="2"/>
  <c r="T463" i="2"/>
  <c r="V481" i="2"/>
  <c r="BA581" i="2"/>
  <c r="AW669" i="2"/>
  <c r="T111" i="2"/>
  <c r="AR300" i="2"/>
  <c r="AT669" i="2"/>
  <c r="AH329" i="2"/>
  <c r="S301" i="2"/>
  <c r="AB462" i="2"/>
  <c r="BA396" i="2"/>
  <c r="AG512" i="2"/>
  <c r="AX578" i="2"/>
  <c r="AQ326" i="2"/>
  <c r="Z698" i="2"/>
  <c r="BD354" i="2"/>
  <c r="X410" i="2"/>
  <c r="AG160" i="2"/>
  <c r="AB282" i="2"/>
  <c r="AS447" i="2"/>
  <c r="V355" i="2"/>
  <c r="BB159" i="2"/>
  <c r="AN479" i="2"/>
  <c r="Z505" i="2"/>
  <c r="V191" i="2"/>
  <c r="AA592" i="2"/>
  <c r="AI260" i="2"/>
  <c r="AE490" i="2"/>
  <c r="BD360" i="2"/>
  <c r="BC390" i="2"/>
  <c r="AI496" i="2"/>
  <c r="BA412" i="2"/>
  <c r="AR620" i="2"/>
  <c r="AY462" i="2"/>
  <c r="AP626" i="2"/>
  <c r="U469" i="2"/>
  <c r="X456" i="2"/>
  <c r="AY672" i="2"/>
  <c r="BD588" i="2"/>
  <c r="T263" i="2"/>
  <c r="AK369" i="2"/>
  <c r="AA223" i="2"/>
  <c r="BD544" i="2"/>
  <c r="AH555" i="2"/>
  <c r="AC534" i="2"/>
  <c r="V321" i="2"/>
  <c r="S683" i="2"/>
  <c r="AT426" i="2"/>
  <c r="X648" i="2"/>
  <c r="AI221" i="2"/>
  <c r="AA511" i="2"/>
  <c r="BC585" i="2"/>
  <c r="W269" i="2"/>
  <c r="X651" i="2"/>
  <c r="AK334" i="2"/>
  <c r="AY592" i="2"/>
  <c r="X479" i="2"/>
  <c r="BB311" i="2"/>
  <c r="S315" i="2"/>
  <c r="BB503" i="2"/>
  <c r="V213" i="2"/>
  <c r="X536" i="2"/>
  <c r="BC441" i="2"/>
  <c r="AX499" i="2"/>
  <c r="AL593" i="2"/>
  <c r="AC247" i="2"/>
  <c r="AF461" i="2"/>
  <c r="AW369" i="2"/>
  <c r="AS318" i="2"/>
  <c r="Y531" i="2"/>
  <c r="AF583" i="2"/>
  <c r="AG405" i="2"/>
  <c r="BD297" i="2"/>
  <c r="AZ183" i="2"/>
  <c r="BA316" i="2"/>
  <c r="AQ550" i="2"/>
  <c r="AR367" i="2"/>
  <c r="AB510" i="2"/>
  <c r="AB385" i="2"/>
  <c r="BB431" i="2"/>
  <c r="BB370" i="2"/>
  <c r="Z325" i="2"/>
  <c r="W524" i="2"/>
  <c r="V28" i="2"/>
  <c r="V249" i="2"/>
  <c r="AI207" i="2"/>
  <c r="BA436" i="2"/>
  <c r="AT393" i="2"/>
  <c r="AL313" i="2"/>
  <c r="BB636" i="2"/>
  <c r="BB542" i="2"/>
  <c r="AQ325" i="2"/>
  <c r="AA369" i="2"/>
  <c r="AB641" i="2"/>
  <c r="T659" i="2"/>
  <c r="AH331" i="2"/>
  <c r="AE500" i="2"/>
  <c r="U101" i="2"/>
  <c r="W441" i="2"/>
  <c r="AZ312" i="2"/>
  <c r="S56" i="2"/>
  <c r="AZ488" i="2"/>
  <c r="AP289" i="2"/>
  <c r="T268" i="2"/>
  <c r="AC293" i="2"/>
  <c r="X499" i="2"/>
  <c r="AG634" i="2"/>
  <c r="AF473" i="2"/>
  <c r="AT485" i="2"/>
  <c r="S377" i="2"/>
  <c r="T70" i="2"/>
  <c r="AA306" i="2"/>
  <c r="AF480" i="2"/>
  <c r="AT368" i="2"/>
  <c r="BA281" i="2"/>
  <c r="V366" i="2"/>
  <c r="AY215" i="2"/>
  <c r="S610" i="2"/>
  <c r="AX318" i="2"/>
  <c r="AG463" i="2"/>
  <c r="AA614" i="2"/>
  <c r="AZ172" i="2"/>
  <c r="X690" i="2"/>
  <c r="AF681" i="2"/>
  <c r="AF319" i="2"/>
  <c r="AX461" i="2"/>
  <c r="T680" i="2"/>
  <c r="Y508" i="2"/>
  <c r="AJ7" i="2"/>
  <c r="Z245" i="2"/>
  <c r="AA380" i="2"/>
  <c r="AA312" i="2"/>
  <c r="AN474" i="2"/>
  <c r="U285" i="2"/>
  <c r="AL502" i="2"/>
  <c r="AZ525" i="2"/>
  <c r="AV616" i="2"/>
  <c r="T152" i="2"/>
  <c r="U426" i="2"/>
  <c r="AG565" i="2"/>
  <c r="X28" i="2"/>
  <c r="AR339" i="2"/>
  <c r="AN639" i="2"/>
  <c r="S270" i="2"/>
  <c r="AJ493" i="2"/>
  <c r="AZ225" i="2"/>
  <c r="S174" i="2"/>
  <c r="AE666" i="2"/>
  <c r="AY544" i="2"/>
  <c r="V358" i="2"/>
  <c r="AC260" i="2"/>
  <c r="AA496" i="2"/>
  <c r="AR405" i="2"/>
  <c r="U148" i="2"/>
  <c r="U451" i="2"/>
  <c r="AG392" i="2"/>
  <c r="AX505" i="2"/>
  <c r="AS638" i="2"/>
  <c r="BC160" i="2"/>
  <c r="Z323" i="2"/>
  <c r="AN379" i="2"/>
  <c r="Y445" i="2"/>
  <c r="AW355" i="2"/>
  <c r="AL316" i="2"/>
  <c r="AZ605" i="2"/>
  <c r="AW452" i="2"/>
  <c r="BA673" i="2"/>
  <c r="AM428" i="2"/>
  <c r="AP466" i="2"/>
  <c r="S79" i="2"/>
  <c r="U585" i="2"/>
  <c r="U578" i="2"/>
  <c r="AK375" i="2"/>
  <c r="AW333" i="2"/>
  <c r="AK273" i="2"/>
  <c r="AK563" i="2"/>
  <c r="AR272" i="2"/>
  <c r="AT538" i="2"/>
  <c r="V11" i="2"/>
  <c r="AJ460" i="2"/>
  <c r="AZ363" i="2"/>
  <c r="AD231" i="2"/>
  <c r="BB335" i="2"/>
  <c r="AH268" i="2"/>
  <c r="X193" i="2"/>
  <c r="BB290" i="2"/>
  <c r="BB485" i="2"/>
  <c r="Y362" i="2"/>
  <c r="Y539" i="2"/>
  <c r="AB480" i="2"/>
  <c r="AF502" i="2"/>
  <c r="AV646" i="2"/>
  <c r="S581" i="2"/>
  <c r="AS503" i="2"/>
  <c r="BA426" i="2"/>
  <c r="X422" i="2"/>
  <c r="AH681" i="2"/>
  <c r="AB389" i="2"/>
  <c r="AL641" i="2"/>
  <c r="AJ429" i="2"/>
  <c r="BB619" i="2"/>
  <c r="AK391" i="2"/>
  <c r="AM470" i="2"/>
  <c r="AO626" i="2"/>
  <c r="AD202" i="2"/>
  <c r="S346" i="2"/>
  <c r="BC274" i="2"/>
  <c r="AL434" i="2"/>
  <c r="S557" i="2"/>
  <c r="AV465" i="2"/>
  <c r="V356" i="2"/>
  <c r="AA473" i="2"/>
  <c r="AN403" i="2"/>
  <c r="BD483" i="2"/>
  <c r="AY367" i="2"/>
  <c r="BA213" i="2"/>
  <c r="V581" i="2"/>
  <c r="AJ368" i="2"/>
  <c r="AZ656" i="2"/>
  <c r="AO220" i="2"/>
  <c r="AO174" i="2"/>
  <c r="BB278" i="2"/>
  <c r="T561" i="2"/>
  <c r="AG127" i="2"/>
  <c r="AE470" i="2"/>
  <c r="T522" i="2"/>
  <c r="AF663" i="2"/>
  <c r="BA689" i="2"/>
  <c r="AF238" i="2"/>
  <c r="V271" i="2"/>
  <c r="AK647" i="2"/>
  <c r="W544" i="2"/>
  <c r="AX593" i="2"/>
  <c r="AN425" i="2"/>
  <c r="AX698" i="2"/>
  <c r="T450" i="2"/>
  <c r="AI230" i="2"/>
  <c r="AX606" i="2"/>
  <c r="AV632" i="2"/>
  <c r="AN264" i="2"/>
  <c r="AF481" i="2"/>
  <c r="AC537" i="2"/>
  <c r="AY348" i="2"/>
  <c r="X504" i="2"/>
  <c r="AW462" i="2"/>
  <c r="AH606" i="2"/>
  <c r="AB669" i="2"/>
  <c r="AS409" i="2"/>
  <c r="S635" i="2"/>
  <c r="T310" i="2"/>
  <c r="AB192" i="2"/>
  <c r="T602" i="2"/>
  <c r="AP449" i="2"/>
  <c r="AR504" i="2"/>
  <c r="AO450" i="2"/>
  <c r="X595" i="2"/>
  <c r="AT574" i="2"/>
  <c r="Z614" i="2"/>
  <c r="BC624" i="2"/>
  <c r="AM577" i="2"/>
  <c r="AT521" i="2"/>
  <c r="AP452" i="2"/>
  <c r="BB333" i="2"/>
  <c r="W376" i="2"/>
  <c r="AF598" i="2"/>
  <c r="AO498" i="2"/>
  <c r="AZ582" i="2"/>
  <c r="AP503" i="2"/>
  <c r="V631" i="2"/>
  <c r="AD422" i="2"/>
  <c r="AD522" i="2"/>
  <c r="U681" i="2"/>
  <c r="AE299" i="2"/>
  <c r="AL575" i="2"/>
  <c r="BC532" i="2"/>
  <c r="AQ354" i="2"/>
  <c r="BC692" i="2"/>
  <c r="AD641" i="2"/>
  <c r="W316" i="2"/>
  <c r="AR261" i="2"/>
  <c r="AW290" i="2"/>
  <c r="AY195" i="2"/>
  <c r="S608" i="2"/>
  <c r="AI629" i="2"/>
  <c r="AO681" i="2"/>
  <c r="AD375" i="2"/>
  <c r="AP573" i="2"/>
  <c r="AG666" i="2"/>
  <c r="AF485" i="2"/>
  <c r="AG401" i="2"/>
  <c r="AH683" i="2"/>
  <c r="T247" i="2"/>
  <c r="AZ572" i="2"/>
  <c r="AV394" i="2"/>
  <c r="AL229" i="2"/>
  <c r="AA500" i="2"/>
  <c r="AA207" i="2"/>
  <c r="AZ603" i="2"/>
  <c r="V438" i="2"/>
  <c r="AV502" i="2"/>
  <c r="AM609" i="2"/>
  <c r="AD581" i="2"/>
  <c r="AS678" i="2"/>
  <c r="AQ180" i="2"/>
  <c r="AV638" i="2"/>
  <c r="S303" i="2"/>
  <c r="AV441" i="2"/>
  <c r="U382" i="2"/>
  <c r="AZ461" i="2"/>
  <c r="AV598" i="2"/>
  <c r="AZ206" i="2"/>
  <c r="U393" i="2"/>
  <c r="AF332" i="2"/>
  <c r="AX555" i="2"/>
  <c r="V60" i="2"/>
  <c r="BC681" i="2"/>
  <c r="T382" i="2"/>
  <c r="Z526" i="2"/>
  <c r="AC442" i="2"/>
  <c r="AU644" i="2"/>
  <c r="AK594" i="2"/>
  <c r="AJ608" i="2"/>
  <c r="T249" i="2"/>
  <c r="U47" i="2"/>
  <c r="AL274" i="2"/>
  <c r="AQ519" i="2"/>
  <c r="V107" i="2"/>
  <c r="AO634" i="2"/>
  <c r="V618" i="2"/>
  <c r="AR579" i="2"/>
  <c r="AM524" i="2"/>
  <c r="AE658" i="2"/>
  <c r="Z656" i="2"/>
  <c r="AH62" i="2"/>
  <c r="BD690" i="2"/>
  <c r="AI126" i="2"/>
  <c r="AX630" i="2"/>
  <c r="AB563" i="2"/>
  <c r="T491" i="2"/>
  <c r="AG354" i="2"/>
  <c r="AC110" i="2"/>
  <c r="AP662" i="2"/>
  <c r="AH326" i="2"/>
  <c r="AA525" i="2"/>
  <c r="AI163" i="2"/>
  <c r="BC299" i="2"/>
  <c r="AG146" i="2"/>
  <c r="AH254" i="2"/>
  <c r="AR462" i="2"/>
  <c r="T98" i="2"/>
  <c r="AA679" i="2"/>
  <c r="AP153" i="2"/>
  <c r="AL134" i="2"/>
  <c r="Z307" i="2"/>
  <c r="AS528" i="2"/>
  <c r="AO154" i="2"/>
  <c r="X685" i="2"/>
  <c r="AD261" i="2"/>
  <c r="U104" i="2"/>
  <c r="AJ352" i="2"/>
  <c r="S674" i="2"/>
  <c r="AZ541" i="2"/>
  <c r="AV478" i="2"/>
  <c r="AE554" i="2"/>
  <c r="W161" i="2"/>
  <c r="AC382" i="2"/>
  <c r="AC102" i="2"/>
  <c r="AF432" i="2"/>
  <c r="AJ298" i="2"/>
  <c r="AJ253" i="2"/>
  <c r="S690" i="2"/>
  <c r="AU579" i="2"/>
  <c r="BA387" i="2"/>
  <c r="AA297" i="2"/>
  <c r="AU615" i="2"/>
  <c r="AT630" i="2"/>
  <c r="AE391" i="2"/>
  <c r="BD619" i="2"/>
  <c r="U258" i="2"/>
  <c r="AZ512" i="2"/>
  <c r="AC633" i="2"/>
  <c r="AK138" i="2"/>
  <c r="AQ524" i="2"/>
  <c r="AZ592" i="2"/>
  <c r="Y392" i="2"/>
  <c r="AV512" i="2"/>
  <c r="V104" i="2"/>
  <c r="AJ547" i="2"/>
  <c r="Y282" i="2"/>
  <c r="AJ659" i="2"/>
  <c r="AN665" i="2"/>
  <c r="AC482" i="2"/>
  <c r="BB675" i="2"/>
  <c r="T532" i="2"/>
  <c r="AC559" i="2"/>
  <c r="AK240" i="2"/>
  <c r="V412" i="2"/>
  <c r="T195" i="2"/>
  <c r="AQ631" i="2"/>
  <c r="AX482" i="2"/>
  <c r="BA625" i="2"/>
  <c r="T275" i="2"/>
  <c r="AA338" i="2"/>
  <c r="BC308" i="2"/>
  <c r="AV487" i="2"/>
  <c r="Z462" i="2"/>
  <c r="U361" i="2"/>
  <c r="AB279" i="2"/>
  <c r="AZ598" i="2"/>
  <c r="S58" i="2"/>
  <c r="AT285" i="2"/>
  <c r="V238" i="2"/>
  <c r="AE676" i="2"/>
  <c r="AB359" i="2"/>
  <c r="AH388" i="2"/>
  <c r="W279" i="2"/>
  <c r="AM276" i="2"/>
  <c r="AP509" i="2"/>
  <c r="AW687" i="2"/>
  <c r="AO692" i="2"/>
  <c r="AR505" i="2"/>
  <c r="S237" i="2"/>
  <c r="W574" i="2"/>
  <c r="AI579" i="2"/>
  <c r="BC440" i="2"/>
  <c r="AJ389" i="2"/>
  <c r="X593" i="2"/>
  <c r="AM583" i="2"/>
  <c r="AL527" i="2"/>
  <c r="AW32" i="2"/>
  <c r="AO657" i="2"/>
  <c r="BC547" i="2"/>
  <c r="AW583" i="2"/>
  <c r="BC488" i="2"/>
  <c r="AF698" i="2"/>
  <c r="AJ488" i="2"/>
  <c r="X194" i="2"/>
  <c r="AA504" i="2"/>
  <c r="AN635" i="2"/>
  <c r="AP346" i="2"/>
  <c r="AY566" i="2"/>
  <c r="T160" i="2"/>
  <c r="AZ249" i="2"/>
  <c r="BC95" i="2"/>
  <c r="AJ354" i="2"/>
  <c r="T287" i="2"/>
  <c r="AU624" i="2"/>
  <c r="AJ440" i="2"/>
  <c r="AI328" i="2"/>
  <c r="AR667" i="2"/>
  <c r="AK18" i="2"/>
  <c r="AK656" i="2"/>
  <c r="AS59" i="2"/>
  <c r="T210" i="2"/>
  <c r="AD549" i="2"/>
  <c r="AT571" i="2"/>
  <c r="AT35" i="2"/>
  <c r="AX471" i="2"/>
  <c r="AK516" i="2"/>
  <c r="V638" i="2"/>
  <c r="AS425" i="2"/>
  <c r="S257" i="2"/>
  <c r="BB136" i="2"/>
  <c r="AH245" i="2"/>
  <c r="AW523" i="2"/>
  <c r="S490" i="2"/>
  <c r="AQ444" i="2"/>
  <c r="S634" i="2"/>
  <c r="AW458" i="2"/>
  <c r="Y156" i="2"/>
  <c r="U576" i="2"/>
  <c r="AQ529" i="2"/>
  <c r="AW226" i="2"/>
  <c r="S609" i="2"/>
  <c r="S192" i="2"/>
  <c r="X652" i="2"/>
  <c r="AD387" i="2"/>
  <c r="U482" i="2"/>
  <c r="AU312" i="2"/>
  <c r="AX626" i="2"/>
  <c r="AG445" i="2"/>
  <c r="AQ335" i="2"/>
  <c r="X411" i="2"/>
  <c r="AV112" i="2"/>
  <c r="AI480" i="2"/>
  <c r="AR302" i="2"/>
  <c r="AE331" i="2"/>
  <c r="AZ647" i="2"/>
  <c r="AO267" i="2"/>
  <c r="AS644" i="2"/>
  <c r="AK651" i="2"/>
  <c r="AQ435" i="2"/>
  <c r="W460" i="2"/>
  <c r="BD543" i="2"/>
  <c r="AL435" i="2"/>
  <c r="BD437" i="2"/>
  <c r="V368" i="2"/>
  <c r="BC398" i="2"/>
  <c r="AM172" i="2"/>
  <c r="AY159" i="2"/>
  <c r="AQ275" i="2"/>
  <c r="W379" i="2"/>
  <c r="V62" i="2"/>
  <c r="AS541" i="2"/>
  <c r="W533" i="2"/>
  <c r="AP353" i="2"/>
  <c r="AT378" i="2"/>
  <c r="S43" i="2"/>
  <c r="V93" i="2"/>
  <c r="BA618" i="2"/>
  <c r="BD664" i="2"/>
  <c r="AJ177" i="2"/>
  <c r="AU419" i="2"/>
  <c r="AN246" i="2"/>
  <c r="AD654" i="2"/>
  <c r="BD109" i="2"/>
  <c r="AD363" i="2"/>
  <c r="Z520" i="2"/>
  <c r="AL473" i="2"/>
  <c r="AL526" i="2"/>
  <c r="AJ277" i="2"/>
  <c r="AG689" i="2"/>
  <c r="AH385" i="2"/>
  <c r="AA690" i="2"/>
  <c r="AG570" i="2"/>
  <c r="S113" i="2"/>
  <c r="W630" i="2"/>
  <c r="AT358" i="2"/>
  <c r="AQ207" i="2"/>
  <c r="AX470" i="2"/>
  <c r="BD645" i="2"/>
  <c r="AB598" i="2"/>
  <c r="AX354" i="2"/>
  <c r="AW441" i="2"/>
  <c r="S95" i="2"/>
  <c r="AG529" i="2"/>
  <c r="AE652" i="2"/>
  <c r="AZ35" i="2"/>
  <c r="U491" i="2"/>
  <c r="AL394" i="2"/>
  <c r="AC438" i="2"/>
  <c r="AK342" i="2"/>
  <c r="AZ580" i="2"/>
  <c r="S390" i="2"/>
  <c r="W501" i="2"/>
  <c r="BD576" i="2"/>
  <c r="V221" i="2"/>
  <c r="AK671" i="2"/>
  <c r="X308" i="2"/>
  <c r="AP378" i="2"/>
  <c r="AW180" i="2"/>
  <c r="AF649" i="2"/>
  <c r="AB555" i="2"/>
  <c r="AW545" i="2"/>
  <c r="T134" i="2"/>
  <c r="Y661" i="2"/>
  <c r="U544" i="2"/>
  <c r="AU274" i="2"/>
  <c r="AY458" i="2"/>
  <c r="X424" i="2"/>
  <c r="Y68" i="2"/>
  <c r="AZ343" i="2"/>
  <c r="AZ32" i="2"/>
  <c r="AT69" i="2"/>
  <c r="AT646" i="2"/>
  <c r="AR246" i="2"/>
  <c r="AE93" i="2"/>
  <c r="BA544" i="2"/>
  <c r="AN441" i="2"/>
  <c r="AF349" i="2"/>
  <c r="AO639" i="2"/>
  <c r="AX292" i="2"/>
  <c r="Z500" i="2"/>
  <c r="AJ269" i="2"/>
  <c r="AW221" i="2"/>
  <c r="W497" i="2"/>
  <c r="AP202" i="2"/>
  <c r="AO666" i="2"/>
  <c r="AZ92" i="2"/>
  <c r="BD642" i="2"/>
  <c r="AT661" i="2"/>
  <c r="AF204" i="2"/>
  <c r="AT456" i="2"/>
  <c r="AB82" i="2"/>
  <c r="AI515" i="2"/>
  <c r="AO349" i="2"/>
  <c r="AO332" i="2"/>
  <c r="AH406" i="2"/>
  <c r="AR213" i="2"/>
  <c r="BC648" i="2"/>
  <c r="AF525" i="2"/>
  <c r="AY627" i="2"/>
  <c r="AR399" i="2"/>
  <c r="AT436" i="2"/>
  <c r="V325" i="2"/>
  <c r="AX379" i="2"/>
  <c r="X586" i="2"/>
  <c r="AB316" i="2"/>
  <c r="AD360" i="2"/>
  <c r="BA203" i="2"/>
  <c r="AU427" i="2"/>
  <c r="AF178" i="2"/>
  <c r="X86" i="2"/>
  <c r="Y397" i="2"/>
  <c r="AY383" i="2"/>
  <c r="AT589" i="2"/>
  <c r="AA137" i="2"/>
  <c r="AL668" i="2"/>
  <c r="AT530" i="2"/>
  <c r="V345" i="2"/>
  <c r="BD269" i="2"/>
  <c r="AC416" i="2"/>
  <c r="AX649" i="2"/>
  <c r="AF589" i="2"/>
  <c r="AR443" i="2"/>
  <c r="BD395" i="2"/>
  <c r="BA126" i="2"/>
  <c r="Z256" i="2"/>
  <c r="AG361" i="2"/>
  <c r="X252" i="2"/>
  <c r="AL312" i="2"/>
  <c r="AP385" i="2"/>
  <c r="AN452" i="2"/>
  <c r="AB554" i="2"/>
  <c r="BA432" i="2"/>
  <c r="AN598" i="2"/>
  <c r="AM588" i="2"/>
  <c r="AO501" i="2"/>
  <c r="AK576" i="2"/>
  <c r="AB187" i="2"/>
  <c r="AY471" i="2"/>
  <c r="AU562" i="2"/>
  <c r="AG581" i="2"/>
  <c r="Y523" i="2"/>
  <c r="AI232" i="2"/>
  <c r="X218" i="2"/>
  <c r="AV280" i="2"/>
  <c r="BB591" i="2"/>
  <c r="AI82" i="2"/>
  <c r="BB169" i="2"/>
  <c r="S33" i="2"/>
  <c r="AF552" i="2"/>
  <c r="AA390" i="2"/>
  <c r="AL647" i="2"/>
  <c r="AN574" i="2"/>
  <c r="AL377" i="2"/>
  <c r="Z563" i="2"/>
  <c r="AF439" i="2"/>
  <c r="AO591" i="2"/>
  <c r="T20" i="2"/>
  <c r="AL508" i="2"/>
  <c r="V471" i="2"/>
  <c r="BC540" i="2"/>
  <c r="AZ179" i="2"/>
  <c r="X542" i="2"/>
  <c r="V603" i="2"/>
  <c r="BD236" i="2"/>
  <c r="AW318" i="2"/>
  <c r="T568" i="2"/>
  <c r="Y651" i="2"/>
  <c r="AA288" i="2"/>
  <c r="BB184" i="2"/>
  <c r="AK117" i="2"/>
  <c r="BB308" i="2"/>
  <c r="T10" i="2"/>
  <c r="AF330" i="2"/>
  <c r="T360" i="2"/>
  <c r="AE581" i="2"/>
  <c r="AK637" i="2"/>
  <c r="Y639" i="2"/>
  <c r="AL581" i="2"/>
  <c r="BB498" i="2"/>
  <c r="AF27" i="2"/>
  <c r="T165" i="2"/>
  <c r="AU532" i="2"/>
  <c r="AO523" i="2"/>
  <c r="AO376" i="2"/>
  <c r="AS313" i="2"/>
  <c r="T354" i="2"/>
  <c r="BA375" i="2"/>
  <c r="AI689" i="2"/>
  <c r="AW696" i="2"/>
  <c r="T270" i="2"/>
  <c r="W482" i="2"/>
  <c r="AR286" i="2"/>
  <c r="V29" i="2"/>
  <c r="AF384" i="2"/>
  <c r="BD570" i="2"/>
  <c r="AM565" i="2"/>
  <c r="AV601" i="2"/>
  <c r="U440" i="2"/>
  <c r="BC287" i="2"/>
  <c r="AF63" i="2"/>
  <c r="BC698" i="2"/>
  <c r="AP550" i="2"/>
  <c r="U50" i="2"/>
  <c r="AU389" i="2"/>
  <c r="AB288" i="2"/>
  <c r="AC375" i="2"/>
  <c r="AF655" i="2"/>
  <c r="Z582" i="2"/>
  <c r="AN551" i="2"/>
  <c r="AQ595" i="2"/>
  <c r="AW445" i="2"/>
  <c r="V520" i="2"/>
  <c r="S472" i="2"/>
  <c r="AT291" i="2"/>
  <c r="U66" i="2"/>
  <c r="AX509" i="2"/>
  <c r="AI228" i="2"/>
  <c r="AT674" i="2"/>
  <c r="V517" i="2"/>
  <c r="BB247" i="2"/>
  <c r="AR326" i="2"/>
  <c r="AR569" i="2"/>
  <c r="AC345" i="2"/>
  <c r="BC677" i="2"/>
  <c r="AK548" i="2"/>
  <c r="BA361" i="2"/>
  <c r="U248" i="2"/>
  <c r="V531" i="2"/>
  <c r="BC450" i="2"/>
  <c r="AS355" i="2"/>
  <c r="Y432" i="2"/>
  <c r="Z413" i="2"/>
  <c r="Z315" i="2"/>
  <c r="Y266" i="2"/>
  <c r="V379" i="2"/>
  <c r="AN215" i="2"/>
  <c r="Y611" i="2"/>
  <c r="AK404" i="2"/>
  <c r="AW331" i="2"/>
  <c r="AR660" i="2"/>
  <c r="AB610" i="2"/>
  <c r="AP530" i="2"/>
  <c r="AZ514" i="2"/>
  <c r="AK558" i="2"/>
  <c r="AZ644" i="2"/>
  <c r="X208" i="2"/>
  <c r="AU420" i="2"/>
  <c r="AZ668" i="2"/>
  <c r="AZ420" i="2"/>
  <c r="AT475" i="2"/>
  <c r="AK695" i="2"/>
  <c r="AB618" i="2"/>
  <c r="AU433" i="2"/>
  <c r="AD498" i="2"/>
  <c r="AF540" i="2"/>
  <c r="AL697" i="2"/>
  <c r="AS201" i="2"/>
  <c r="AK367" i="2"/>
  <c r="AI120" i="2"/>
  <c r="V61" i="2"/>
  <c r="AS394" i="2"/>
  <c r="AY537" i="2"/>
  <c r="AA566" i="2"/>
  <c r="BC561" i="2"/>
  <c r="AQ513" i="2"/>
  <c r="AK587" i="2"/>
  <c r="AK169" i="2"/>
  <c r="AB305" i="2"/>
  <c r="AE673" i="2"/>
  <c r="W281" i="2"/>
  <c r="Y144" i="2"/>
  <c r="AZ655" i="2"/>
  <c r="AY524" i="2"/>
  <c r="BC536" i="2"/>
  <c r="AI286" i="2"/>
  <c r="X543" i="2"/>
  <c r="AX425" i="2"/>
  <c r="AX325" i="2"/>
  <c r="U651" i="2"/>
  <c r="X614" i="2"/>
  <c r="AZ51" i="2"/>
  <c r="AR661" i="2"/>
  <c r="V78" i="2"/>
  <c r="AD696" i="2"/>
  <c r="T345" i="2"/>
  <c r="AW668" i="2"/>
  <c r="T682" i="2"/>
  <c r="AY579" i="2"/>
  <c r="AX440" i="2"/>
  <c r="BB428" i="2"/>
  <c r="V72" i="2"/>
  <c r="AZ376" i="2"/>
  <c r="S448" i="2"/>
  <c r="T309" i="2"/>
  <c r="Z676" i="2"/>
  <c r="AL472" i="2"/>
  <c r="AW495" i="2"/>
  <c r="AF694" i="2"/>
  <c r="BC216" i="2"/>
  <c r="AB541" i="2"/>
  <c r="AD597" i="2"/>
  <c r="S11" i="2"/>
  <c r="S458" i="2"/>
  <c r="Z215" i="2"/>
  <c r="T41" i="2"/>
  <c r="AJ557" i="2"/>
  <c r="AO75" i="2"/>
  <c r="BD282" i="2"/>
  <c r="AN544" i="2"/>
  <c r="V611" i="2"/>
  <c r="AT317" i="2"/>
  <c r="AE446" i="2"/>
  <c r="AU534" i="2"/>
  <c r="AM478" i="2"/>
  <c r="AL335" i="2"/>
  <c r="AY378" i="2"/>
  <c r="AJ589" i="2"/>
  <c r="AL654" i="2"/>
  <c r="AL353" i="2"/>
  <c r="AA86" i="2"/>
  <c r="AE320" i="2"/>
  <c r="AN523" i="2"/>
  <c r="AA381" i="2"/>
  <c r="AW286" i="2"/>
  <c r="V304" i="2"/>
  <c r="V394" i="2"/>
  <c r="AQ289" i="2"/>
  <c r="AH280" i="2"/>
  <c r="AX125" i="2"/>
  <c r="AY497" i="2"/>
  <c r="AG302" i="2"/>
  <c r="BD390" i="2"/>
  <c r="AM22" i="2"/>
  <c r="AB666" i="2"/>
  <c r="AP521" i="2"/>
  <c r="T531" i="2"/>
  <c r="X469" i="2"/>
  <c r="AR156" i="2"/>
  <c r="T502" i="2"/>
  <c r="Y513" i="2"/>
  <c r="BB653" i="2"/>
  <c r="AQ430" i="2"/>
  <c r="AV602" i="2"/>
  <c r="W409" i="2"/>
  <c r="AY402" i="2"/>
  <c r="AL625" i="2"/>
  <c r="AQ235" i="2"/>
  <c r="AH659" i="2"/>
  <c r="AU610" i="2"/>
  <c r="AM541" i="2"/>
  <c r="AO375" i="2"/>
  <c r="AA531" i="2"/>
  <c r="S289" i="2"/>
  <c r="AY241" i="2"/>
  <c r="U369" i="2"/>
  <c r="AQ176" i="2"/>
  <c r="S71" i="2"/>
  <c r="Z452" i="2"/>
  <c r="U92" i="2"/>
  <c r="AJ629" i="2"/>
  <c r="AK590" i="2"/>
  <c r="AV643" i="2"/>
  <c r="AL681" i="2"/>
  <c r="X640" i="2"/>
  <c r="AX694" i="2"/>
  <c r="W663" i="2"/>
  <c r="BA467" i="2"/>
  <c r="W614" i="2"/>
  <c r="V632" i="2"/>
  <c r="AS567" i="2"/>
  <c r="AG626" i="2"/>
  <c r="AC602" i="2"/>
  <c r="S142" i="2"/>
  <c r="U216" i="2"/>
  <c r="BB661" i="2"/>
  <c r="S587" i="2"/>
  <c r="AZ683" i="2"/>
  <c r="AO321" i="2"/>
  <c r="BD537" i="2"/>
  <c r="AY451" i="2"/>
  <c r="AK580" i="2"/>
  <c r="AB552" i="2"/>
  <c r="V128" i="2"/>
  <c r="AB330" i="2"/>
  <c r="AY270" i="2"/>
  <c r="AI393" i="2"/>
  <c r="AZ337" i="2"/>
  <c r="AY326" i="2"/>
  <c r="AJ545" i="2"/>
  <c r="AK102" i="2"/>
  <c r="AL534" i="2"/>
  <c r="AL36" i="2"/>
  <c r="S639" i="2"/>
  <c r="AG337" i="2"/>
  <c r="AW294" i="2"/>
  <c r="AA311" i="2"/>
  <c r="BC350" i="2"/>
  <c r="AO265" i="2"/>
  <c r="AO627" i="2"/>
  <c r="T67" i="2"/>
  <c r="Y329" i="2"/>
  <c r="U169" i="2"/>
  <c r="AS258" i="2"/>
  <c r="AE501" i="2"/>
  <c r="AU219" i="2"/>
  <c r="BC277" i="2"/>
  <c r="BC617" i="2"/>
  <c r="AO510" i="2"/>
  <c r="AM697" i="2"/>
  <c r="AV314" i="2"/>
  <c r="AH592" i="2"/>
  <c r="S677" i="2"/>
  <c r="AM569" i="2"/>
  <c r="AY675" i="2"/>
  <c r="U84" i="2"/>
  <c r="BD573" i="2"/>
  <c r="S447" i="2"/>
  <c r="AM416" i="2"/>
  <c r="BD458" i="2"/>
  <c r="AN414" i="2"/>
  <c r="W246" i="2"/>
  <c r="BC357" i="2"/>
  <c r="AM596" i="2"/>
  <c r="BB444" i="2"/>
  <c r="V442" i="2"/>
  <c r="V555" i="2"/>
  <c r="AX689" i="2"/>
  <c r="AC220" i="2"/>
  <c r="AM632" i="2"/>
  <c r="V278" i="2"/>
  <c r="BA336" i="2"/>
  <c r="AA661" i="2"/>
  <c r="Z626" i="2"/>
  <c r="V110" i="2"/>
  <c r="BD205" i="2"/>
  <c r="AJ682" i="2"/>
  <c r="AN146" i="2"/>
  <c r="BA489" i="2"/>
  <c r="AR533" i="2"/>
  <c r="AK632" i="2"/>
  <c r="T630" i="2"/>
  <c r="AL691" i="2"/>
  <c r="AX255" i="2"/>
  <c r="AI443" i="2"/>
  <c r="V268" i="2"/>
  <c r="AK495" i="2"/>
  <c r="AN444" i="2"/>
  <c r="AE650" i="2"/>
  <c r="AV651" i="2"/>
  <c r="AZ576" i="2"/>
  <c r="AR692" i="2"/>
  <c r="BD428" i="2"/>
  <c r="AO671" i="2"/>
  <c r="V42" i="2"/>
  <c r="S407" i="2"/>
  <c r="AX492" i="2"/>
  <c r="S529" i="2"/>
  <c r="AM467" i="2"/>
  <c r="BA694" i="2"/>
  <c r="AL156" i="2"/>
  <c r="U665" i="2"/>
  <c r="BD451" i="2"/>
  <c r="U83" i="2"/>
  <c r="AN180" i="2"/>
  <c r="AT639" i="2"/>
  <c r="BC655" i="2"/>
  <c r="AF622" i="2"/>
  <c r="AO381" i="2"/>
  <c r="AS682" i="2"/>
  <c r="AD227" i="2"/>
  <c r="U476" i="2"/>
  <c r="Z546" i="2"/>
  <c r="BA503" i="2"/>
  <c r="AL515" i="2"/>
  <c r="AM543" i="2"/>
  <c r="AQ547" i="2"/>
  <c r="BD126" i="2"/>
  <c r="AP522" i="2"/>
  <c r="AJ380" i="2"/>
  <c r="AU301" i="2"/>
  <c r="BA358" i="2"/>
  <c r="AG542" i="2"/>
  <c r="V328" i="2"/>
  <c r="AG655" i="2"/>
  <c r="U86" i="2"/>
  <c r="AD659" i="2"/>
  <c r="Z467" i="2"/>
  <c r="T178" i="2"/>
  <c r="AM633" i="2"/>
  <c r="AO545" i="2"/>
  <c r="AG480" i="2"/>
  <c r="T86" i="2"/>
  <c r="AI652" i="2"/>
  <c r="AY240" i="2"/>
  <c r="X567" i="2"/>
  <c r="T384" i="2"/>
  <c r="AJ612" i="2"/>
  <c r="AJ228" i="2"/>
  <c r="AZ686" i="2"/>
  <c r="Z692" i="2"/>
  <c r="BD648" i="2"/>
  <c r="AD604" i="2"/>
  <c r="AA475" i="2"/>
  <c r="T329" i="2"/>
  <c r="AX678" i="2"/>
  <c r="AS404" i="2"/>
  <c r="AS493" i="2"/>
  <c r="AQ642" i="2"/>
  <c r="AM518" i="2"/>
  <c r="BC367" i="2"/>
  <c r="BB582" i="2"/>
  <c r="AG662" i="2"/>
  <c r="AH678" i="2"/>
  <c r="AK501" i="2"/>
  <c r="BD249" i="2"/>
  <c r="AU652" i="2"/>
  <c r="AU593" i="2"/>
  <c r="AB493" i="2"/>
  <c r="BA649" i="2"/>
  <c r="X621" i="2"/>
  <c r="AX493" i="2"/>
  <c r="AY658" i="2"/>
  <c r="AB605" i="2"/>
  <c r="AD591" i="2"/>
  <c r="U416" i="2"/>
  <c r="X645" i="2"/>
  <c r="AG539" i="2"/>
  <c r="AO408" i="2"/>
  <c r="U100" i="2"/>
  <c r="AR534" i="2"/>
  <c r="BA634" i="2"/>
  <c r="AY454" i="2"/>
  <c r="U390" i="2"/>
  <c r="AA632" i="2"/>
  <c r="AG504" i="2"/>
  <c r="AG375" i="2"/>
  <c r="AO393" i="2"/>
  <c r="U539" i="2"/>
  <c r="AS670" i="2"/>
  <c r="BD489" i="2"/>
  <c r="BD339" i="2"/>
  <c r="X649" i="2"/>
  <c r="AS521" i="2"/>
  <c r="AD562" i="2"/>
  <c r="AE675" i="2"/>
  <c r="X314" i="2"/>
  <c r="U373" i="2"/>
  <c r="AV560" i="2"/>
  <c r="AL282" i="2"/>
  <c r="AM296" i="2"/>
  <c r="T474" i="2"/>
  <c r="AJ670" i="2"/>
  <c r="T304" i="2"/>
  <c r="U30" i="2"/>
  <c r="AE613" i="2"/>
  <c r="AA441" i="2"/>
  <c r="AM469" i="2"/>
  <c r="U197" i="2"/>
  <c r="V50" i="2"/>
  <c r="BA256" i="2"/>
  <c r="AR532" i="2"/>
  <c r="AW619" i="2"/>
  <c r="AQ473" i="2"/>
  <c r="AK408" i="2"/>
  <c r="AG536" i="2"/>
  <c r="U266" i="2"/>
  <c r="AQ415" i="2"/>
  <c r="BC420" i="2"/>
  <c r="AS472" i="2"/>
  <c r="AG377" i="2"/>
  <c r="BA496" i="2"/>
  <c r="Y685" i="2"/>
  <c r="AR648" i="2"/>
  <c r="AN543" i="2"/>
  <c r="AD519" i="2"/>
  <c r="X136" i="2"/>
  <c r="AF495" i="2"/>
  <c r="AI464" i="2"/>
  <c r="Z383" i="2"/>
  <c r="T220" i="2"/>
  <c r="AO539" i="2"/>
  <c r="V621" i="2"/>
  <c r="X670" i="2"/>
  <c r="T654" i="2"/>
  <c r="BC588" i="2"/>
  <c r="W643" i="2"/>
  <c r="AN222" i="2"/>
  <c r="AD653" i="2"/>
  <c r="V346" i="2"/>
  <c r="T627" i="2"/>
  <c r="AG522" i="2"/>
  <c r="AP423" i="2"/>
  <c r="AY629" i="2"/>
  <c r="AX503" i="2"/>
  <c r="AS596" i="2"/>
  <c r="AO362" i="2"/>
  <c r="AB503" i="2"/>
  <c r="S359" i="2"/>
  <c r="BC664" i="2"/>
  <c r="AD178" i="2"/>
  <c r="T656" i="2"/>
  <c r="AI222" i="2"/>
  <c r="AE448" i="2"/>
  <c r="AK446" i="2"/>
  <c r="AP518" i="2"/>
  <c r="AS653" i="2"/>
  <c r="X632" i="2"/>
  <c r="AT180" i="2"/>
  <c r="AH533" i="2"/>
  <c r="AF318" i="2"/>
  <c r="V318" i="2"/>
  <c r="AL613" i="2"/>
  <c r="Z318" i="2"/>
  <c r="BA647" i="2"/>
  <c r="AC295" i="2"/>
  <c r="V430" i="2"/>
  <c r="AE605" i="2"/>
  <c r="AK562" i="2"/>
  <c r="AJ390" i="2"/>
  <c r="AL551" i="2"/>
  <c r="AO23" i="2"/>
  <c r="AH627" i="2"/>
  <c r="AC670" i="2"/>
  <c r="BC430" i="2"/>
  <c r="AI669" i="2"/>
  <c r="AU672" i="2"/>
  <c r="V414" i="2"/>
  <c r="AS476" i="2"/>
  <c r="AJ692" i="2"/>
  <c r="AV371" i="2"/>
  <c r="AS113" i="2"/>
  <c r="BB540" i="2"/>
  <c r="AL603" i="2"/>
  <c r="AS631" i="2"/>
  <c r="AL498" i="2"/>
  <c r="AT422" i="2"/>
  <c r="Z569" i="2"/>
  <c r="T684" i="2"/>
  <c r="AS620" i="2"/>
  <c r="AX122" i="2"/>
  <c r="AR551" i="2"/>
  <c r="BD579" i="2"/>
  <c r="U119" i="2"/>
  <c r="AC486" i="2"/>
  <c r="AK508" i="2"/>
  <c r="AA544" i="2"/>
  <c r="AH561" i="2"/>
  <c r="BC679" i="2"/>
  <c r="AV533" i="2"/>
  <c r="Z369" i="2"/>
  <c r="AO622" i="2"/>
  <c r="AS655" i="2"/>
  <c r="AR393" i="2"/>
  <c r="AO668" i="2"/>
  <c r="AZ242" i="2"/>
  <c r="AA637" i="2"/>
  <c r="AT529" i="2"/>
  <c r="AD609" i="2"/>
  <c r="AW608" i="2"/>
  <c r="AX508" i="2"/>
  <c r="AI522" i="2"/>
  <c r="X494" i="2"/>
  <c r="AO513" i="2"/>
  <c r="AN390" i="2"/>
  <c r="AK625" i="2"/>
  <c r="S105" i="2"/>
  <c r="AY377" i="2"/>
  <c r="AP456" i="2"/>
  <c r="AM653" i="2"/>
  <c r="AB384" i="2"/>
  <c r="AL159" i="2"/>
  <c r="BB599" i="2"/>
  <c r="BA572" i="2"/>
  <c r="AY564" i="2"/>
  <c r="X432" i="2"/>
  <c r="Z346" i="2"/>
  <c r="V179" i="2"/>
  <c r="S59" i="2"/>
  <c r="U186" i="2"/>
  <c r="AM462" i="2"/>
  <c r="S67" i="2"/>
  <c r="Y599" i="2"/>
  <c r="AB691" i="2"/>
  <c r="AO268" i="2"/>
  <c r="V208" i="2"/>
  <c r="AA398" i="2"/>
  <c r="AL696" i="2"/>
  <c r="Z187" i="2"/>
  <c r="U55" i="2"/>
  <c r="AY548" i="2"/>
  <c r="AO482" i="2"/>
  <c r="Z551" i="2"/>
  <c r="AI336" i="2"/>
  <c r="AC298" i="2"/>
  <c r="AC127" i="2"/>
  <c r="AP372" i="2"/>
  <c r="AG343" i="2"/>
  <c r="AF671" i="2"/>
  <c r="AB574" i="2"/>
  <c r="AQ517" i="2"/>
  <c r="AP492" i="2"/>
  <c r="AD574" i="2"/>
  <c r="AL285" i="2"/>
  <c r="T101" i="2"/>
  <c r="W499" i="2"/>
  <c r="S595" i="2"/>
  <c r="AA665" i="2"/>
  <c r="AB367" i="2"/>
  <c r="AQ381" i="2"/>
  <c r="AQ559" i="2"/>
  <c r="V68" i="2"/>
  <c r="BD173" i="2"/>
  <c r="U541" i="2"/>
  <c r="AY642" i="2"/>
  <c r="V270" i="2"/>
  <c r="AX183" i="2"/>
  <c r="BC310" i="2"/>
  <c r="AI229" i="2"/>
  <c r="T475" i="2"/>
  <c r="T316" i="2"/>
  <c r="AY431" i="2"/>
  <c r="AP548" i="2"/>
  <c r="AG150" i="2"/>
  <c r="AK459" i="2"/>
  <c r="AG176" i="2"/>
  <c r="U588" i="2"/>
  <c r="AQ602" i="2"/>
  <c r="BA660" i="2"/>
  <c r="AY278" i="2"/>
  <c r="T507" i="2"/>
  <c r="AW164" i="2"/>
  <c r="V85" i="2"/>
  <c r="V332" i="2"/>
  <c r="BA597" i="2"/>
  <c r="AU244" i="2"/>
  <c r="AK332" i="2"/>
  <c r="BB314" i="2"/>
  <c r="X230" i="2"/>
  <c r="BA631" i="2"/>
  <c r="BD414" i="2"/>
  <c r="AO444" i="2"/>
  <c r="AJ667" i="2"/>
  <c r="AP628" i="2"/>
  <c r="AB309" i="2"/>
  <c r="V89" i="2"/>
  <c r="BD641" i="2"/>
  <c r="AZ635" i="2"/>
  <c r="V586" i="2"/>
  <c r="AL431" i="2"/>
  <c r="U240" i="2"/>
  <c r="BD626" i="2"/>
  <c r="AW129" i="2"/>
  <c r="AH261" i="2"/>
  <c r="AO437" i="2"/>
  <c r="AS537" i="2"/>
  <c r="X537" i="2"/>
  <c r="BD640" i="2"/>
  <c r="AI341" i="2"/>
  <c r="AE323" i="2"/>
  <c r="T162" i="2"/>
  <c r="U209" i="2"/>
  <c r="AV81" i="2"/>
  <c r="AL376" i="2"/>
  <c r="AE206" i="2"/>
  <c r="V163" i="2"/>
  <c r="S553" i="2"/>
  <c r="AV383" i="2"/>
  <c r="AL276" i="2"/>
  <c r="T127" i="2"/>
  <c r="AH244" i="2"/>
  <c r="BA401" i="2"/>
  <c r="V240" i="2"/>
  <c r="AK666" i="2"/>
  <c r="AF599" i="2"/>
  <c r="X277" i="2"/>
  <c r="AJ238" i="2"/>
  <c r="AD158" i="2"/>
  <c r="Y579" i="2"/>
  <c r="U36" i="2"/>
  <c r="AV682" i="2"/>
  <c r="AD661" i="2"/>
  <c r="U678" i="2"/>
  <c r="V683" i="2"/>
  <c r="U453" i="2"/>
  <c r="S134" i="2"/>
  <c r="AY325" i="2"/>
  <c r="AT304" i="2"/>
  <c r="AQ620" i="2"/>
  <c r="AN573" i="2"/>
  <c r="AY340" i="2"/>
  <c r="AL391" i="2"/>
  <c r="AQ568" i="2"/>
  <c r="AZ263" i="2"/>
  <c r="AF653" i="2"/>
  <c r="AZ539" i="2"/>
  <c r="U682" i="2"/>
  <c r="AO693" i="2"/>
  <c r="BB688" i="2"/>
  <c r="S640" i="2"/>
  <c r="AC679" i="2"/>
  <c r="S410" i="2"/>
  <c r="AB488" i="2"/>
  <c r="AE355" i="2"/>
  <c r="U422" i="2"/>
  <c r="V184" i="2"/>
  <c r="AC472" i="2"/>
  <c r="S265" i="2"/>
  <c r="AE672" i="2"/>
  <c r="AZ271" i="2"/>
  <c r="U591" i="2"/>
  <c r="AI303" i="2"/>
  <c r="AL366" i="2"/>
  <c r="Z213" i="2"/>
  <c r="AH224" i="2"/>
  <c r="S177" i="2"/>
  <c r="U436" i="2"/>
  <c r="BC250" i="2"/>
  <c r="AE361" i="2"/>
  <c r="AZ455" i="2"/>
  <c r="AM570" i="2"/>
  <c r="T557" i="2"/>
  <c r="AB660" i="2"/>
  <c r="AV576" i="2"/>
  <c r="BC425" i="2"/>
  <c r="AJ315" i="2"/>
  <c r="AN471" i="2"/>
  <c r="AT469" i="2"/>
  <c r="W477" i="2"/>
  <c r="BC575" i="2"/>
  <c r="AC331" i="2"/>
  <c r="AQ156" i="2"/>
  <c r="AG248" i="2"/>
  <c r="AW514" i="2"/>
  <c r="AE570" i="2"/>
  <c r="AZ465" i="2"/>
  <c r="AX496" i="2"/>
  <c r="X526" i="2"/>
  <c r="AP116" i="2"/>
  <c r="AH345" i="2"/>
  <c r="AJ541" i="2"/>
  <c r="AT347" i="2"/>
  <c r="AL661" i="2"/>
  <c r="AP225" i="2"/>
  <c r="AP144" i="2"/>
  <c r="W615" i="2"/>
  <c r="AY364" i="2"/>
  <c r="AY416" i="2"/>
  <c r="AK256" i="2"/>
  <c r="Z331" i="2"/>
  <c r="AK443" i="2"/>
  <c r="AY489" i="2"/>
  <c r="Y648" i="2"/>
  <c r="Z69" i="2"/>
  <c r="V348" i="2"/>
  <c r="AS359" i="2"/>
  <c r="AC444" i="2"/>
  <c r="AF651" i="2"/>
  <c r="T584" i="2"/>
  <c r="AE649" i="2"/>
  <c r="AF585" i="2"/>
  <c r="AL322" i="2"/>
  <c r="T601" i="2"/>
  <c r="X666" i="2"/>
  <c r="AQ158" i="2"/>
  <c r="BA427" i="2"/>
  <c r="Z624" i="2"/>
  <c r="AD584" i="2"/>
  <c r="T639" i="2"/>
  <c r="AF357" i="2"/>
  <c r="T391" i="2"/>
  <c r="V681" i="2"/>
  <c r="AV665" i="2"/>
  <c r="AY554" i="2"/>
  <c r="Y532" i="2"/>
  <c r="AJ421" i="2"/>
  <c r="V114" i="2"/>
  <c r="AL452" i="2"/>
  <c r="AG270" i="2"/>
  <c r="W404" i="2"/>
  <c r="BC163" i="2"/>
  <c r="AZ480" i="2"/>
  <c r="AX454" i="2"/>
  <c r="AI93" i="2"/>
  <c r="AX491" i="2"/>
  <c r="S137" i="2"/>
  <c r="X160" i="2"/>
  <c r="AT261" i="2"/>
  <c r="U170" i="2"/>
  <c r="Y323" i="2"/>
  <c r="AI66" i="2"/>
  <c r="S214" i="2"/>
  <c r="AY26" i="2"/>
  <c r="AY671" i="2"/>
  <c r="BB640" i="2"/>
  <c r="AC378" i="2"/>
  <c r="Y137" i="2"/>
  <c r="AT681" i="2"/>
  <c r="AT562" i="2"/>
  <c r="AK248" i="2"/>
  <c r="AF366" i="2"/>
  <c r="U499" i="2"/>
  <c r="T349" i="2"/>
  <c r="AI430" i="2"/>
  <c r="AF236" i="2"/>
  <c r="S203" i="2"/>
  <c r="AS605" i="2"/>
  <c r="V684" i="2"/>
  <c r="AF479" i="2"/>
  <c r="AB276" i="2"/>
  <c r="AQ530" i="2"/>
  <c r="AW371" i="2"/>
  <c r="BA374" i="2"/>
  <c r="AI317" i="2"/>
  <c r="BA302" i="2"/>
  <c r="T364" i="2"/>
  <c r="AX358" i="2"/>
  <c r="U661" i="2"/>
  <c r="AB562" i="2"/>
  <c r="AH632" i="2"/>
  <c r="AV299" i="2"/>
  <c r="AW7" i="2"/>
  <c r="AH115" i="2"/>
  <c r="AW194" i="2"/>
  <c r="AP345" i="2"/>
  <c r="AJ248" i="2"/>
  <c r="V421" i="2"/>
  <c r="AO204" i="2"/>
  <c r="AO609" i="2"/>
  <c r="AD639" i="2"/>
  <c r="AE404" i="2"/>
  <c r="AO212" i="2"/>
  <c r="AN512" i="2"/>
  <c r="AA624" i="2"/>
  <c r="AC266" i="2"/>
  <c r="AM666" i="2"/>
  <c r="AY201" i="2"/>
  <c r="T632" i="2"/>
  <c r="BC475" i="2"/>
  <c r="AX643" i="2"/>
  <c r="U546" i="2"/>
  <c r="AU503" i="2"/>
  <c r="AE628" i="2"/>
  <c r="T363" i="2"/>
  <c r="W369" i="2"/>
  <c r="AC550" i="2"/>
  <c r="AN476" i="2"/>
  <c r="AL398" i="2"/>
  <c r="BB698" i="2"/>
  <c r="X334" i="2"/>
  <c r="AI530" i="2"/>
  <c r="AB87" i="2"/>
  <c r="AB497" i="2"/>
  <c r="X409" i="2"/>
  <c r="X662" i="2"/>
  <c r="AF152" i="2"/>
  <c r="U82" i="2"/>
  <c r="S509" i="2"/>
  <c r="Z538" i="2"/>
  <c r="AS510" i="2"/>
  <c r="AT686" i="2"/>
  <c r="AE651" i="2"/>
  <c r="U176" i="2"/>
  <c r="AB521" i="2"/>
  <c r="U379" i="2"/>
  <c r="AX366" i="2"/>
  <c r="BA397" i="2"/>
  <c r="AW263" i="2"/>
  <c r="U646" i="2"/>
  <c r="AH79" i="2"/>
  <c r="AT557" i="2"/>
  <c r="AL470" i="2"/>
  <c r="AW428" i="2"/>
  <c r="AT643" i="2"/>
  <c r="AQ598" i="2"/>
  <c r="AE609" i="2"/>
  <c r="BB608" i="2"/>
  <c r="AW624" i="2"/>
  <c r="AD270" i="2"/>
  <c r="AB180" i="2"/>
  <c r="AH541" i="2"/>
  <c r="AN619" i="2"/>
  <c r="S534" i="2"/>
  <c r="T422" i="2"/>
  <c r="AL517" i="2"/>
  <c r="AC641" i="2"/>
  <c r="AX374" i="2"/>
  <c r="AD532" i="2"/>
  <c r="AH86" i="2"/>
  <c r="AK552" i="2"/>
  <c r="S394" i="2"/>
  <c r="S361" i="2"/>
  <c r="AG224" i="2"/>
  <c r="U81" i="2"/>
  <c r="S568" i="2"/>
  <c r="AL289" i="2"/>
  <c r="AD369" i="2"/>
  <c r="AT253" i="2"/>
  <c r="AN263" i="2"/>
  <c r="BD586" i="2"/>
  <c r="T565" i="2"/>
  <c r="AB689" i="2"/>
  <c r="X122" i="2"/>
  <c r="U237" i="2"/>
  <c r="V111" i="2"/>
  <c r="BB660" i="2"/>
  <c r="AP301" i="2"/>
  <c r="AN426" i="2"/>
  <c r="BD565" i="2"/>
  <c r="AL686" i="2"/>
  <c r="Y275" i="2"/>
  <c r="AD599" i="2"/>
  <c r="AM232" i="2"/>
  <c r="AC367" i="2"/>
  <c r="Z366" i="2"/>
  <c r="U87" i="2"/>
  <c r="AQ663" i="2"/>
  <c r="AE551" i="2"/>
  <c r="AK365" i="2"/>
  <c r="AE297" i="2"/>
  <c r="T608" i="2"/>
  <c r="AS455" i="2"/>
  <c r="AU181" i="2"/>
  <c r="BC611" i="2"/>
  <c r="AA405" i="2"/>
  <c r="V608" i="2"/>
  <c r="W282" i="2"/>
  <c r="AU392" i="2"/>
  <c r="BD487" i="2"/>
  <c r="AJ554" i="2"/>
  <c r="AT461" i="2"/>
  <c r="AU559" i="2"/>
  <c r="AI684" i="2"/>
  <c r="AI694" i="2"/>
  <c r="W678" i="2"/>
  <c r="AG175" i="2"/>
  <c r="U97" i="2"/>
  <c r="AW398" i="2"/>
  <c r="AJ275" i="2"/>
  <c r="AB335" i="2"/>
  <c r="AO548" i="2"/>
  <c r="BC418" i="2"/>
  <c r="AN257" i="2"/>
  <c r="Y293" i="2"/>
  <c r="AP286" i="2"/>
  <c r="AQ148" i="2"/>
  <c r="AU175" i="2"/>
  <c r="AK279" i="2"/>
  <c r="AO631" i="2"/>
  <c r="AK660" i="2"/>
  <c r="AT566" i="2"/>
  <c r="AS391" i="2"/>
  <c r="AU387" i="2"/>
  <c r="BC297" i="2"/>
  <c r="V35" i="2"/>
  <c r="AY332" i="2"/>
  <c r="V686" i="2"/>
  <c r="AI527" i="2"/>
  <c r="AR618" i="2"/>
  <c r="AJ611" i="2"/>
  <c r="AO257" i="2"/>
  <c r="BD529" i="2"/>
  <c r="AD627" i="2"/>
  <c r="AG348" i="2"/>
  <c r="AJ663" i="2"/>
  <c r="BD401" i="2"/>
  <c r="AA427" i="2"/>
  <c r="AW449" i="2"/>
  <c r="AW655" i="2"/>
  <c r="AY413" i="2"/>
  <c r="Y99" i="2"/>
  <c r="Y562" i="2"/>
  <c r="AK400" i="2"/>
  <c r="U411" i="2"/>
  <c r="W333" i="2"/>
  <c r="BA198" i="2"/>
  <c r="AD325" i="2"/>
  <c r="W546" i="2"/>
  <c r="S232" i="2"/>
  <c r="AY394" i="2"/>
  <c r="AF515" i="2"/>
  <c r="AN596" i="2"/>
  <c r="AE77" i="2"/>
  <c r="AY644" i="2"/>
  <c r="BC448" i="2"/>
  <c r="AO110" i="2"/>
  <c r="AK451" i="2"/>
  <c r="AI475" i="2"/>
  <c r="AW482" i="2"/>
  <c r="BC697" i="2"/>
  <c r="Z633" i="2"/>
  <c r="AE157" i="2"/>
  <c r="V647" i="2"/>
  <c r="AZ560" i="2"/>
  <c r="AX449" i="2"/>
  <c r="Y664" i="2"/>
  <c r="BA406" i="2"/>
  <c r="BD318" i="2"/>
  <c r="AB527" i="2"/>
  <c r="AZ430" i="2"/>
  <c r="BC264" i="2"/>
  <c r="AS474" i="2"/>
  <c r="W674" i="2"/>
  <c r="AX258" i="2"/>
  <c r="BA288" i="2"/>
  <c r="AT151" i="2"/>
  <c r="AF664" i="2"/>
  <c r="S358" i="2"/>
  <c r="T458" i="2"/>
  <c r="AH623" i="2"/>
  <c r="Z364" i="2"/>
  <c r="S271" i="2"/>
  <c r="AD501" i="2"/>
  <c r="Z197" i="2"/>
  <c r="AC492" i="2"/>
  <c r="BA476" i="2"/>
  <c r="AA565" i="2"/>
  <c r="AX120" i="2"/>
  <c r="AY502" i="2"/>
  <c r="W464" i="2"/>
  <c r="BD568" i="2"/>
  <c r="AW516" i="2"/>
  <c r="AB633" i="2"/>
  <c r="AY623" i="2"/>
  <c r="AD143" i="2"/>
  <c r="BA564" i="2"/>
  <c r="AP210" i="2"/>
  <c r="BC248" i="2"/>
  <c r="AV419" i="2"/>
  <c r="BD288" i="2"/>
  <c r="AE432" i="2"/>
  <c r="W168" i="2"/>
  <c r="AZ324" i="2"/>
  <c r="AR575" i="2"/>
  <c r="AQ466" i="2"/>
  <c r="AC516" i="2"/>
  <c r="AU407" i="2"/>
  <c r="BD272" i="2"/>
  <c r="AY625" i="2"/>
  <c r="AH394" i="2"/>
  <c r="AJ531" i="2"/>
  <c r="AD605" i="2"/>
  <c r="AF453" i="2"/>
  <c r="AY72" i="2"/>
  <c r="AM621" i="2"/>
  <c r="AC63" i="2"/>
  <c r="U224" i="2"/>
  <c r="AP540" i="2"/>
  <c r="AT537" i="2"/>
  <c r="AH697" i="2"/>
  <c r="S586" i="2"/>
  <c r="T190" i="2"/>
  <c r="AN167" i="2"/>
  <c r="AN509" i="2"/>
  <c r="AS477" i="2"/>
  <c r="AR564" i="2"/>
  <c r="Z444" i="2"/>
  <c r="BC612" i="2"/>
  <c r="T685" i="2"/>
  <c r="AS445" i="2"/>
  <c r="AH652" i="2"/>
  <c r="S141" i="2"/>
  <c r="AV251" i="2"/>
  <c r="AD573" i="2"/>
  <c r="AK532" i="2"/>
  <c r="AI414" i="2"/>
  <c r="AJ596" i="2"/>
  <c r="AC326" i="2"/>
  <c r="AI587" i="2"/>
  <c r="AM433" i="2"/>
  <c r="AU603" i="2"/>
  <c r="AL590" i="2"/>
  <c r="V384" i="2"/>
  <c r="T308" i="2"/>
  <c r="AD404" i="2"/>
  <c r="AL522" i="2"/>
  <c r="T318" i="2"/>
  <c r="AC694" i="2"/>
  <c r="AL655" i="2"/>
  <c r="AZ365" i="2"/>
  <c r="AL624" i="2"/>
  <c r="AR211" i="2"/>
  <c r="AM139" i="2"/>
  <c r="AN173" i="2"/>
  <c r="AP565" i="2"/>
  <c r="X201" i="2"/>
  <c r="AX268" i="2"/>
  <c r="Y387" i="2"/>
  <c r="U409" i="2"/>
  <c r="W419" i="2"/>
  <c r="AJ288" i="2"/>
  <c r="BC634" i="2"/>
  <c r="X527" i="2"/>
  <c r="BC487" i="2"/>
  <c r="AQ397" i="2"/>
  <c r="AR566" i="2"/>
  <c r="AP121" i="2"/>
  <c r="U620" i="2"/>
  <c r="AG493" i="2"/>
  <c r="Z475" i="2"/>
  <c r="AE607" i="2"/>
  <c r="AM144" i="2"/>
  <c r="BD281" i="2"/>
  <c r="AZ353" i="2"/>
  <c r="BB657" i="2"/>
  <c r="X372" i="2"/>
  <c r="AV647" i="2"/>
  <c r="BA491" i="2"/>
  <c r="AV518" i="2"/>
  <c r="AM445" i="2"/>
  <c r="AM325" i="2"/>
  <c r="V82" i="2"/>
  <c r="AG425" i="2"/>
  <c r="AW326" i="2"/>
  <c r="AB648" i="2"/>
  <c r="AU655" i="2"/>
  <c r="AT464" i="2"/>
  <c r="AC639" i="2"/>
  <c r="AQ455" i="2"/>
  <c r="AE433" i="2"/>
  <c r="Y429" i="2"/>
  <c r="AG198" i="2"/>
  <c r="S269" i="2"/>
  <c r="AP677" i="2"/>
  <c r="AE623" i="2"/>
  <c r="AV262" i="2"/>
  <c r="AK570" i="2"/>
  <c r="AU434" i="2"/>
  <c r="AU538" i="2"/>
  <c r="AC195" i="2"/>
  <c r="S45" i="2"/>
  <c r="AD356" i="2"/>
  <c r="AD668" i="2"/>
  <c r="AU335" i="2"/>
  <c r="AR447" i="2"/>
  <c r="X486" i="2"/>
  <c r="U664" i="2"/>
  <c r="BD304" i="2"/>
  <c r="AJ367" i="2"/>
  <c r="AV331" i="2"/>
  <c r="AW131" i="2"/>
  <c r="AD332" i="2"/>
  <c r="AT559" i="2"/>
  <c r="AH672" i="2"/>
  <c r="U23" i="2"/>
  <c r="AB183" i="2"/>
  <c r="AM435" i="2"/>
  <c r="X114" i="2"/>
  <c r="AY509" i="2"/>
  <c r="BD637" i="2"/>
  <c r="V401" i="2"/>
  <c r="V296" i="2"/>
  <c r="AU690" i="2"/>
  <c r="AT621" i="2"/>
  <c r="AA483" i="2"/>
  <c r="AE685" i="2"/>
  <c r="X529" i="2"/>
  <c r="AU459" i="2"/>
  <c r="BB356" i="2"/>
  <c r="Z268" i="2"/>
  <c r="AS358" i="2"/>
  <c r="AR655" i="2"/>
  <c r="AP469" i="2"/>
  <c r="S296" i="2"/>
  <c r="BB609" i="2"/>
  <c r="AZ178" i="2"/>
  <c r="AR438" i="2"/>
  <c r="AJ87" i="2"/>
  <c r="AP618" i="2"/>
  <c r="Y389" i="2"/>
  <c r="AE638" i="2"/>
  <c r="AR696" i="2"/>
  <c r="V109" i="2"/>
  <c r="AA691" i="2"/>
  <c r="AY493" i="2"/>
  <c r="AR259" i="2"/>
  <c r="S409" i="2"/>
  <c r="BA679" i="2"/>
  <c r="AD205" i="2"/>
  <c r="V374" i="2"/>
  <c r="T235" i="2"/>
  <c r="BD433" i="2"/>
  <c r="AJ634" i="2"/>
  <c r="W487" i="2"/>
  <c r="V475" i="2"/>
  <c r="U179" i="2"/>
  <c r="Z524" i="2"/>
  <c r="AY466" i="2"/>
  <c r="AA290" i="2"/>
  <c r="BC688" i="2"/>
  <c r="AY647" i="2"/>
  <c r="BD541" i="2"/>
  <c r="AZ245" i="2"/>
  <c r="W113" i="2"/>
  <c r="V418" i="2"/>
  <c r="AF457" i="2"/>
  <c r="AV669" i="2"/>
  <c r="BD546" i="2"/>
  <c r="AZ573" i="2"/>
  <c r="AG651" i="2"/>
  <c r="Z675" i="2"/>
  <c r="AJ279" i="2"/>
  <c r="BC306" i="2"/>
  <c r="AI339" i="2"/>
  <c r="Z610" i="2"/>
  <c r="AX479" i="2"/>
  <c r="AE220" i="2"/>
  <c r="AP308" i="2"/>
  <c r="AF339" i="2"/>
  <c r="AX321" i="2"/>
  <c r="AY407" i="2"/>
  <c r="AB612" i="2"/>
  <c r="BD621" i="2"/>
  <c r="AA157" i="2"/>
  <c r="AQ597" i="2"/>
  <c r="X386" i="2"/>
  <c r="AG622" i="2"/>
  <c r="Y250" i="2"/>
  <c r="Z667" i="2"/>
  <c r="AS592" i="2"/>
  <c r="AN608" i="2"/>
  <c r="BA526" i="2"/>
  <c r="U668" i="2"/>
  <c r="U288" i="2"/>
  <c r="S146" i="2"/>
  <c r="AD682" i="2"/>
  <c r="AG226" i="2"/>
  <c r="T588" i="2"/>
  <c r="AQ531" i="2"/>
  <c r="AY505" i="2"/>
  <c r="AU271" i="2"/>
  <c r="Y616" i="2"/>
  <c r="BC653" i="2"/>
  <c r="AG527" i="2"/>
  <c r="V390" i="2"/>
  <c r="W488" i="2"/>
  <c r="AD695" i="2"/>
  <c r="AS571" i="2"/>
  <c r="X186" i="2"/>
  <c r="AV337" i="2"/>
  <c r="AG305" i="2"/>
  <c r="AY168" i="2"/>
  <c r="X513" i="2"/>
  <c r="AH510" i="2"/>
  <c r="AG236" i="2"/>
  <c r="S77" i="2"/>
  <c r="AB652" i="2"/>
  <c r="AA326" i="2"/>
  <c r="AX295" i="2"/>
  <c r="BC672" i="2"/>
  <c r="T367" i="2"/>
  <c r="AE496" i="2"/>
  <c r="W324" i="2"/>
  <c r="U132" i="2"/>
  <c r="AB639" i="2"/>
  <c r="AY450" i="2"/>
  <c r="AZ492" i="2"/>
  <c r="AZ378" i="2"/>
  <c r="S549" i="2"/>
  <c r="AK382" i="2"/>
  <c r="AF210" i="2"/>
  <c r="AF351" i="2"/>
  <c r="Y552" i="2"/>
  <c r="AY630" i="2"/>
  <c r="AA551" i="2"/>
  <c r="V669" i="2"/>
  <c r="AT17" i="2"/>
  <c r="U111" i="2"/>
  <c r="AY570" i="2"/>
  <c r="AN568" i="2"/>
  <c r="AR568" i="2"/>
  <c r="BA624" i="2"/>
  <c r="AI296" i="2"/>
  <c r="AC689" i="2"/>
  <c r="S563" i="2"/>
  <c r="AG412" i="2"/>
  <c r="AO446" i="2"/>
  <c r="AJ610" i="2"/>
  <c r="AW312" i="2"/>
  <c r="AF588" i="2"/>
  <c r="AA673" i="2"/>
  <c r="T379" i="2"/>
  <c r="AD335" i="2"/>
  <c r="AT633" i="2"/>
  <c r="AL494" i="2"/>
  <c r="S288" i="2"/>
  <c r="W418" i="2"/>
  <c r="AV457" i="2"/>
  <c r="X659" i="2"/>
  <c r="AU449" i="2"/>
  <c r="AC368" i="2"/>
  <c r="AF331" i="2"/>
  <c r="BB322" i="2"/>
  <c r="T102" i="2"/>
  <c r="BB683" i="2"/>
  <c r="S186" i="2"/>
  <c r="AV691" i="2"/>
  <c r="AN681" i="2"/>
  <c r="T440" i="2"/>
  <c r="AV690" i="2"/>
  <c r="AD631" i="2"/>
  <c r="U589" i="2"/>
  <c r="AX563" i="2"/>
  <c r="AO638" i="2"/>
  <c r="T250" i="2"/>
  <c r="AU529" i="2"/>
  <c r="AF231" i="2"/>
  <c r="BB182" i="2"/>
  <c r="AD492" i="2"/>
  <c r="BA284" i="2"/>
  <c r="W576" i="2"/>
  <c r="AO675" i="2"/>
  <c r="AT645" i="2"/>
  <c r="AE690" i="2"/>
  <c r="AK453" i="2"/>
  <c r="X354" i="2"/>
  <c r="AO522" i="2"/>
  <c r="S322" i="2"/>
  <c r="AL300" i="2"/>
  <c r="AY467" i="2"/>
  <c r="AU480" i="2"/>
  <c r="AM389" i="2"/>
  <c r="AF634" i="2"/>
  <c r="AB628" i="2"/>
  <c r="AM682" i="2"/>
  <c r="AN640" i="2"/>
  <c r="AH670" i="2"/>
  <c r="T569" i="2"/>
  <c r="S14" i="2"/>
  <c r="AX614" i="2"/>
  <c r="AX660" i="2"/>
  <c r="AJ221" i="2"/>
  <c r="V685" i="2"/>
  <c r="X688" i="2"/>
  <c r="BA636" i="2"/>
  <c r="AT145" i="2"/>
  <c r="AM563" i="2"/>
  <c r="AV138" i="2"/>
  <c r="Z426" i="2"/>
  <c r="BD484" i="2"/>
  <c r="AR496" i="2"/>
  <c r="BA479" i="2"/>
  <c r="X453" i="2"/>
  <c r="AV594" i="2"/>
  <c r="AN345" i="2"/>
  <c r="AB571" i="2"/>
  <c r="AE309" i="2"/>
  <c r="T660" i="2"/>
  <c r="AW651" i="2"/>
  <c r="AN498" i="2"/>
  <c r="AF629" i="2"/>
  <c r="T21" i="2"/>
  <c r="BD508" i="2"/>
  <c r="AP272" i="2"/>
  <c r="S274" i="2"/>
  <c r="AG620" i="2"/>
  <c r="AV171" i="2"/>
  <c r="U545" i="2"/>
  <c r="T647" i="2"/>
  <c r="AP375" i="2"/>
  <c r="S526" i="2"/>
  <c r="AU422" i="2"/>
  <c r="Z503" i="2"/>
  <c r="AF611" i="2"/>
  <c r="BD243" i="2"/>
  <c r="AC666" i="2"/>
  <c r="AB326" i="2"/>
  <c r="U581" i="2"/>
  <c r="Y633" i="2"/>
  <c r="U439" i="2"/>
  <c r="S61" i="2"/>
  <c r="AB146" i="2"/>
  <c r="AD527" i="2"/>
  <c r="U427" i="2"/>
  <c r="V162" i="2"/>
  <c r="BA547" i="2"/>
  <c r="BC595" i="2"/>
  <c r="AE198" i="2"/>
  <c r="AY661" i="2"/>
  <c r="AS421" i="2"/>
  <c r="X686" i="2"/>
  <c r="U238" i="2"/>
  <c r="Z651" i="2"/>
  <c r="BA609" i="2"/>
  <c r="AR688" i="2"/>
  <c r="S44" i="2"/>
  <c r="U226" i="2"/>
  <c r="BC298" i="2"/>
  <c r="AQ665" i="2"/>
  <c r="X220" i="2"/>
  <c r="AE513" i="2"/>
  <c r="AP482" i="2"/>
  <c r="AL670" i="2"/>
  <c r="BA523" i="2"/>
  <c r="AR612" i="2"/>
  <c r="BD614" i="2"/>
  <c r="U384" i="2"/>
  <c r="Y543" i="2"/>
  <c r="AH669" i="2"/>
  <c r="AA205" i="2"/>
  <c r="AL588" i="2"/>
  <c r="AN384" i="2"/>
  <c r="AU602" i="2"/>
  <c r="AG417" i="2"/>
  <c r="AS561" i="2"/>
  <c r="AM272" i="2"/>
  <c r="AA660" i="2"/>
  <c r="AB373" i="2"/>
  <c r="AB229" i="2"/>
  <c r="AN472" i="2"/>
  <c r="AK272" i="2"/>
  <c r="V444" i="2"/>
  <c r="AD243" i="2"/>
  <c r="BC268" i="2"/>
  <c r="AQ542" i="2"/>
  <c r="AS144" i="2"/>
  <c r="S513" i="2"/>
  <c r="W7" i="2"/>
  <c r="AV615" i="2"/>
  <c r="AD412" i="2"/>
  <c r="U125" i="2"/>
  <c r="V513" i="2"/>
  <c r="AF496" i="2"/>
  <c r="AD348" i="2"/>
  <c r="AT276" i="2"/>
  <c r="BC485" i="2"/>
  <c r="AV236" i="2"/>
  <c r="Z523" i="2"/>
  <c r="S582" i="2"/>
  <c r="AY584" i="2"/>
  <c r="AI682" i="2"/>
  <c r="AB134" i="2"/>
  <c r="X557" i="2"/>
  <c r="BB596" i="2"/>
  <c r="BA366" i="2"/>
  <c r="AZ384" i="2"/>
  <c r="AO378" i="2"/>
  <c r="AC582" i="2"/>
  <c r="AW653" i="2"/>
  <c r="AS496" i="2"/>
  <c r="AP424" i="2"/>
  <c r="BB300" i="2"/>
  <c r="BC115" i="2"/>
  <c r="X653" i="2"/>
  <c r="AI347" i="2"/>
  <c r="S165" i="2"/>
  <c r="AM249" i="2"/>
  <c r="AL560" i="2"/>
  <c r="S297" i="2"/>
  <c r="AG533" i="2"/>
  <c r="AG449" i="2"/>
  <c r="AI243" i="2"/>
  <c r="AS626" i="2"/>
  <c r="AZ397" i="2"/>
  <c r="BA626" i="2"/>
  <c r="Y696" i="2"/>
  <c r="AN616" i="2"/>
  <c r="AV411" i="2"/>
  <c r="AB94" i="2"/>
  <c r="W692" i="2"/>
  <c r="AG78" i="2"/>
  <c r="W303" i="2"/>
  <c r="AS256" i="2"/>
  <c r="S544" i="2"/>
  <c r="AF443" i="2"/>
  <c r="AL258" i="2"/>
  <c r="AQ299" i="2"/>
  <c r="AH306" i="2"/>
  <c r="AA603" i="2"/>
  <c r="U617" i="2"/>
  <c r="AX677" i="2"/>
  <c r="AM455" i="2"/>
  <c r="AV654" i="2"/>
  <c r="BB587" i="2"/>
  <c r="AQ452" i="2"/>
  <c r="AI585" i="2"/>
  <c r="AW642" i="2"/>
  <c r="AW555" i="2"/>
  <c r="AO578" i="2"/>
  <c r="S110" i="2"/>
  <c r="AI450" i="2"/>
  <c r="V668" i="2"/>
  <c r="AI607" i="2"/>
  <c r="AB578" i="2"/>
  <c r="Z280" i="2"/>
  <c r="BB527" i="2"/>
  <c r="S559" i="2"/>
  <c r="AO517" i="2"/>
  <c r="AB696" i="2"/>
  <c r="BA470" i="2"/>
  <c r="AE611" i="2"/>
  <c r="S244" i="2"/>
  <c r="U312" i="2"/>
  <c r="S642" i="2"/>
  <c r="S99" i="2"/>
  <c r="AF498" i="2"/>
  <c r="S276" i="2"/>
  <c r="AW527" i="2"/>
  <c r="AM176" i="2"/>
  <c r="BD518" i="2"/>
  <c r="AU371" i="2"/>
  <c r="Y289" i="2"/>
  <c r="V343" i="2"/>
  <c r="BD263" i="2"/>
  <c r="V311" i="2"/>
  <c r="AH520" i="2"/>
  <c r="AR191" i="2"/>
  <c r="AY236" i="2"/>
  <c r="AJ661" i="2"/>
  <c r="BD369" i="2"/>
  <c r="AW496" i="2"/>
  <c r="AH559" i="2"/>
  <c r="AX352" i="2"/>
  <c r="AT651" i="2"/>
  <c r="BB344" i="2"/>
  <c r="U313" i="2"/>
  <c r="AS262" i="2"/>
  <c r="V229" i="2"/>
  <c r="AB223" i="2"/>
  <c r="AJ598" i="2"/>
  <c r="BC156" i="2"/>
  <c r="Z517" i="2"/>
  <c r="T100" i="2"/>
  <c r="U210" i="2"/>
  <c r="AF370" i="2"/>
  <c r="BA431" i="2"/>
  <c r="AT685" i="2"/>
  <c r="AL468" i="2"/>
  <c r="AN667" i="2"/>
  <c r="U608" i="2"/>
  <c r="AS664" i="2"/>
  <c r="AB486" i="2"/>
  <c r="AT533" i="2"/>
  <c r="AY161" i="2"/>
  <c r="Z540" i="2"/>
  <c r="U605" i="2"/>
  <c r="V133" i="2"/>
  <c r="AH648" i="2"/>
  <c r="AG183" i="2"/>
  <c r="AP623" i="2"/>
  <c r="AX458" i="2"/>
  <c r="S208" i="2"/>
  <c r="AR693" i="2"/>
  <c r="AG200" i="2"/>
  <c r="AV681" i="2"/>
  <c r="AN423" i="2"/>
  <c r="AX149" i="2"/>
  <c r="AW423" i="2"/>
  <c r="AI576" i="2"/>
  <c r="AF265" i="2"/>
  <c r="BC149" i="2"/>
  <c r="AS582" i="2"/>
  <c r="AB529" i="2"/>
  <c r="AX472" i="2"/>
  <c r="AI504" i="2"/>
  <c r="W598" i="2"/>
  <c r="AR469" i="2"/>
  <c r="AW633" i="2"/>
  <c r="V47" i="2"/>
  <c r="AT513" i="2"/>
  <c r="AF646" i="2"/>
  <c r="AY597" i="2"/>
  <c r="T689" i="2"/>
  <c r="AL587" i="2"/>
  <c r="AM584" i="2"/>
  <c r="AB588" i="2"/>
  <c r="T432" i="2"/>
  <c r="AE149" i="2"/>
  <c r="AH163" i="2"/>
  <c r="Z74" i="2"/>
  <c r="AD240" i="2"/>
  <c r="AY443" i="2"/>
  <c r="W626" i="2"/>
  <c r="AQ217" i="2"/>
  <c r="X673" i="2"/>
  <c r="Y615" i="2"/>
  <c r="AI661" i="2"/>
  <c r="BA271" i="2"/>
  <c r="AJ149" i="2"/>
  <c r="X663" i="2"/>
  <c r="AJ650" i="2"/>
  <c r="T676" i="2"/>
  <c r="AR479" i="2"/>
  <c r="V262" i="2"/>
  <c r="AR181" i="2"/>
  <c r="AF530" i="2"/>
  <c r="AF394" i="2"/>
  <c r="T288" i="2"/>
  <c r="AY373" i="2"/>
  <c r="AT616" i="2"/>
  <c r="AS621" i="2"/>
  <c r="Y572" i="2"/>
  <c r="AH446" i="2"/>
  <c r="AC645" i="2"/>
  <c r="AJ558" i="2"/>
  <c r="AZ575" i="2"/>
  <c r="AK124" i="2"/>
  <c r="W215" i="2"/>
  <c r="AT299" i="2"/>
  <c r="BC549" i="2"/>
  <c r="AU195" i="2"/>
  <c r="V94" i="2"/>
  <c r="Y303" i="2"/>
  <c r="V295" i="2"/>
  <c r="Z549" i="2"/>
  <c r="AE272" i="2"/>
  <c r="X383" i="2"/>
  <c r="AQ608" i="2"/>
  <c r="AG518" i="2"/>
  <c r="AK176" i="2"/>
  <c r="BB647" i="2"/>
  <c r="U160" i="2"/>
  <c r="AL627" i="2"/>
  <c r="X579" i="2"/>
  <c r="AH560" i="2"/>
  <c r="AK613" i="2"/>
  <c r="BB160" i="2"/>
  <c r="AI238" i="2"/>
  <c r="AF527" i="2"/>
  <c r="T648" i="2"/>
  <c r="BC417" i="2"/>
  <c r="AW497" i="2"/>
  <c r="AP586" i="2"/>
  <c r="T194" i="2"/>
  <c r="AZ409" i="2"/>
  <c r="T477" i="2"/>
  <c r="AE480" i="2"/>
  <c r="BA542" i="2"/>
  <c r="AM486" i="2"/>
  <c r="AO526" i="2"/>
  <c r="AS88" i="2"/>
  <c r="AQ248" i="2"/>
  <c r="AJ476" i="2"/>
  <c r="AQ383" i="2"/>
  <c r="U502" i="2"/>
  <c r="Y585" i="2"/>
  <c r="AV205" i="2"/>
  <c r="T374" i="2"/>
  <c r="AV257" i="2"/>
  <c r="AZ146" i="2"/>
  <c r="AA253" i="2"/>
  <c r="Y388" i="2"/>
  <c r="X675" i="2"/>
  <c r="V479" i="2"/>
  <c r="AZ533" i="2"/>
  <c r="AG389" i="2"/>
  <c r="AB608" i="2"/>
  <c r="AF272" i="2"/>
  <c r="AV367" i="2"/>
  <c r="AP236" i="2"/>
  <c r="AO531" i="2"/>
  <c r="AA388" i="2"/>
  <c r="AH190" i="2"/>
  <c r="AH279" i="2"/>
  <c r="BA449" i="2"/>
  <c r="T504" i="2"/>
  <c r="AP687" i="2"/>
  <c r="S101" i="2"/>
  <c r="AI626" i="2"/>
  <c r="BB602" i="2"/>
  <c r="AC17" i="2"/>
  <c r="AV46" i="2"/>
  <c r="AU511" i="2"/>
  <c r="AH448" i="2"/>
  <c r="AR376" i="2"/>
  <c r="T121" i="2"/>
  <c r="AB676" i="2"/>
  <c r="AZ432" i="2"/>
  <c r="BD450" i="2"/>
  <c r="BC242" i="2"/>
  <c r="V119" i="2"/>
  <c r="AZ640" i="2"/>
  <c r="AB321" i="2"/>
  <c r="S496" i="2"/>
  <c r="AP632" i="2"/>
  <c r="BD602" i="2"/>
  <c r="S195" i="2"/>
  <c r="T419" i="2"/>
  <c r="AF696" i="2"/>
  <c r="AV610" i="2"/>
  <c r="AH270" i="2"/>
  <c r="AX591" i="2"/>
  <c r="BD653" i="2"/>
  <c r="AZ588" i="2"/>
  <c r="V137" i="2"/>
  <c r="BD253" i="2"/>
  <c r="BA611" i="2"/>
  <c r="AV588" i="2"/>
  <c r="U688" i="2"/>
  <c r="AC233" i="2"/>
  <c r="Z222" i="2"/>
  <c r="V466" i="2"/>
  <c r="BA363" i="2"/>
  <c r="T212" i="2"/>
  <c r="V56" i="2"/>
  <c r="AU509" i="2"/>
  <c r="AK476" i="2"/>
  <c r="AK611" i="2"/>
  <c r="AR574" i="2"/>
  <c r="BA365" i="2"/>
  <c r="AR460" i="2"/>
  <c r="T106" i="2"/>
  <c r="BB678" i="2"/>
  <c r="AE669" i="2"/>
  <c r="U652" i="2"/>
  <c r="AP690" i="2"/>
  <c r="AN163" i="2"/>
  <c r="AA393" i="2"/>
  <c r="AZ657" i="2"/>
  <c r="U535" i="2"/>
  <c r="AA445" i="2"/>
  <c r="AP607" i="2"/>
  <c r="AW384" i="2"/>
  <c r="AN578" i="2"/>
  <c r="AZ489" i="2"/>
  <c r="BD694" i="2"/>
  <c r="AL461" i="2"/>
  <c r="V174" i="2"/>
  <c r="Y687" i="2"/>
  <c r="AP698" i="2"/>
  <c r="AS452" i="2"/>
  <c r="AA383" i="2"/>
  <c r="AX686" i="2"/>
  <c r="AI466" i="2"/>
  <c r="AV409" i="2"/>
  <c r="BB563" i="2"/>
  <c r="AU393" i="2"/>
  <c r="V578" i="2"/>
  <c r="U315" i="2"/>
  <c r="U508" i="2"/>
  <c r="X338" i="2"/>
  <c r="V508" i="2"/>
  <c r="AJ617" i="2"/>
  <c r="AA47" i="2"/>
  <c r="AS302" i="2"/>
  <c r="AH494" i="2"/>
  <c r="AW654" i="2"/>
  <c r="AH695" i="2"/>
  <c r="AG164" i="2"/>
  <c r="BB219" i="2"/>
  <c r="W373" i="2"/>
  <c r="AQ356" i="2"/>
  <c r="AS616" i="2"/>
  <c r="AY77" i="2"/>
  <c r="Z195" i="2"/>
  <c r="AO221" i="2"/>
  <c r="BA209" i="2"/>
  <c r="AS460" i="2"/>
  <c r="AR594" i="2"/>
  <c r="AF271" i="2"/>
  <c r="BC392" i="2"/>
  <c r="BA133" i="2"/>
  <c r="U190" i="2"/>
  <c r="AD465" i="2"/>
  <c r="AX434" i="2"/>
  <c r="AV333" i="2"/>
  <c r="AV572" i="2"/>
  <c r="AI572" i="2"/>
  <c r="AR541" i="2"/>
  <c r="AH195" i="2"/>
  <c r="AR437" i="2"/>
  <c r="AL442" i="2"/>
  <c r="X232" i="2"/>
  <c r="AK596" i="2"/>
  <c r="S491" i="2"/>
  <c r="U211" i="2"/>
  <c r="T51" i="2"/>
  <c r="T72" i="2"/>
  <c r="BD644" i="2"/>
  <c r="BB549" i="2"/>
  <c r="V139" i="2"/>
  <c r="AC188" i="2"/>
  <c r="AG423" i="2"/>
  <c r="S380" i="2"/>
  <c r="AS632" i="2"/>
  <c r="BC684" i="2"/>
  <c r="W465" i="2"/>
  <c r="AN466" i="2"/>
  <c r="AJ362" i="2"/>
  <c r="AB30" i="2"/>
  <c r="AM687" i="2"/>
  <c r="AG537" i="2"/>
  <c r="AT483" i="2"/>
  <c r="AC420" i="2"/>
  <c r="Z377" i="2"/>
  <c r="AS432" i="2"/>
  <c r="AL568" i="2"/>
  <c r="AH691" i="2"/>
  <c r="AM401" i="2"/>
  <c r="AF518" i="2"/>
  <c r="BD308" i="2"/>
  <c r="AD132" i="2"/>
  <c r="AB568" i="2"/>
  <c r="AJ572" i="2"/>
  <c r="V487" i="2"/>
  <c r="AV514" i="2"/>
  <c r="AD463" i="2"/>
  <c r="BA122" i="2"/>
  <c r="AR616" i="2"/>
  <c r="BB309" i="2"/>
  <c r="T128" i="2"/>
  <c r="AJ492" i="2"/>
  <c r="AD345" i="2"/>
  <c r="U178" i="2"/>
  <c r="Y643" i="2"/>
  <c r="AQ116" i="2"/>
  <c r="AU320" i="2"/>
  <c r="AP647" i="2"/>
  <c r="AD575" i="2"/>
  <c r="Z395" i="2"/>
  <c r="AU566" i="2"/>
  <c r="AE633" i="2"/>
  <c r="BB496" i="2"/>
  <c r="AW571" i="2"/>
  <c r="AY271" i="2"/>
  <c r="AQ274" i="2"/>
  <c r="AW563" i="2"/>
  <c r="AX288" i="2"/>
  <c r="W683" i="2"/>
  <c r="AP279" i="2"/>
  <c r="X604" i="2"/>
  <c r="U675" i="2"/>
  <c r="AW524" i="2"/>
  <c r="AT301" i="2"/>
  <c r="Y455" i="2"/>
  <c r="BC666" i="2"/>
  <c r="S583" i="2"/>
  <c r="Z491" i="2"/>
  <c r="AS535" i="2"/>
  <c r="AU438" i="2"/>
  <c r="AZ516" i="2"/>
  <c r="AB698" i="2"/>
  <c r="AQ437" i="2"/>
  <c r="AD689" i="2"/>
  <c r="T141" i="2"/>
  <c r="AF606" i="2"/>
  <c r="BA536" i="2"/>
  <c r="AO570" i="2"/>
  <c r="X691" i="2"/>
  <c r="Z412" i="2"/>
  <c r="AI526" i="2"/>
  <c r="BB679" i="2"/>
  <c r="Z275" i="2"/>
  <c r="Z502" i="2"/>
  <c r="S279" i="2"/>
  <c r="AH524" i="2"/>
  <c r="AA579" i="2"/>
  <c r="U158" i="2"/>
  <c r="AQ263" i="2"/>
  <c r="AD122" i="2"/>
  <c r="S233" i="2"/>
  <c r="AP155" i="2"/>
  <c r="AF448" i="2"/>
  <c r="V54" i="2"/>
  <c r="AT679" i="2"/>
  <c r="BD169" i="2"/>
  <c r="AS495" i="2"/>
  <c r="AN683" i="2"/>
  <c r="BB82" i="2"/>
  <c r="T399" i="2"/>
  <c r="AZ284" i="2"/>
  <c r="AR424" i="2"/>
  <c r="AD376" i="2"/>
  <c r="AV552" i="2"/>
  <c r="U142" i="2"/>
  <c r="AT438" i="2"/>
  <c r="X299" i="2"/>
  <c r="AF610" i="2"/>
  <c r="U297" i="2"/>
  <c r="AK307" i="2"/>
  <c r="AH554" i="2"/>
  <c r="S282" i="2"/>
  <c r="AC152" i="2"/>
  <c r="AS646" i="2"/>
  <c r="AH423" i="2"/>
  <c r="AB443" i="2"/>
  <c r="AS514" i="2"/>
  <c r="S551" i="2"/>
  <c r="AY392" i="2"/>
  <c r="AO628" i="2"/>
  <c r="AK609" i="2"/>
  <c r="AC216" i="2"/>
  <c r="AN156" i="2"/>
  <c r="U29" i="2"/>
  <c r="AK520" i="2"/>
  <c r="BB196" i="2"/>
  <c r="Y533" i="2"/>
  <c r="Z519" i="2"/>
  <c r="U479" i="2"/>
  <c r="BD218" i="2"/>
  <c r="S596" i="2"/>
  <c r="BC535" i="2"/>
  <c r="AH576" i="2"/>
  <c r="AR477" i="2"/>
  <c r="AE369" i="2"/>
  <c r="AK449" i="2"/>
  <c r="AV549" i="2"/>
  <c r="AS580" i="2"/>
  <c r="X660" i="2"/>
  <c r="V391" i="2"/>
  <c r="AD667" i="2"/>
  <c r="AC507" i="2"/>
  <c r="BA601" i="2"/>
  <c r="Z460" i="2"/>
  <c r="AH687" i="2"/>
  <c r="AD643" i="2"/>
  <c r="Z434" i="2"/>
  <c r="BB396" i="2"/>
  <c r="T428" i="2"/>
  <c r="AZ276" i="2"/>
  <c r="AR555" i="2"/>
  <c r="AZ366" i="2"/>
  <c r="BB613" i="2"/>
  <c r="AJ591" i="2"/>
  <c r="AA310" i="2"/>
  <c r="T8" i="2"/>
  <c r="AL88" i="2"/>
  <c r="AM340" i="2"/>
  <c r="U105" i="2"/>
  <c r="AZ444" i="2"/>
  <c r="AM611" i="2"/>
  <c r="AS513" i="2"/>
  <c r="AQ558" i="2"/>
  <c r="BD166" i="2"/>
  <c r="V457" i="2"/>
  <c r="AD467" i="2"/>
  <c r="AR347" i="2"/>
  <c r="S396" i="2"/>
  <c r="T377" i="2"/>
  <c r="S169" i="2"/>
  <c r="V365" i="2"/>
  <c r="AT591" i="2"/>
  <c r="AH242" i="2"/>
  <c r="AK216" i="2"/>
  <c r="W390" i="2"/>
  <c r="AZ544" i="2"/>
  <c r="AL530" i="2"/>
  <c r="T470" i="2"/>
  <c r="AA666" i="2"/>
  <c r="AO115" i="2"/>
  <c r="S173" i="2"/>
  <c r="AM483" i="2"/>
  <c r="U672" i="2"/>
  <c r="AM13" i="2"/>
  <c r="AN271" i="2"/>
  <c r="T540" i="2"/>
  <c r="AR354" i="2"/>
  <c r="AH222" i="2"/>
  <c r="AV357" i="2"/>
  <c r="T12" i="2"/>
  <c r="AP649" i="2"/>
  <c r="AF270" i="2"/>
  <c r="AO325" i="2"/>
  <c r="AG432" i="2"/>
  <c r="V165" i="2"/>
  <c r="AH410" i="2"/>
  <c r="T528" i="2"/>
  <c r="AO173" i="2"/>
  <c r="AE662" i="2"/>
  <c r="BD462" i="2"/>
  <c r="AP500" i="2"/>
  <c r="AS442" i="2"/>
  <c r="AB139" i="2"/>
  <c r="AT568" i="2"/>
  <c r="BC139" i="2"/>
  <c r="BA615" i="2"/>
  <c r="BC472" i="2"/>
  <c r="BB535" i="2"/>
  <c r="AN491" i="2"/>
  <c r="AW558" i="2"/>
  <c r="BD329" i="2"/>
  <c r="AP558" i="2"/>
  <c r="AT502" i="2"/>
  <c r="BD382" i="2"/>
  <c r="T604" i="2"/>
  <c r="AY533" i="2"/>
  <c r="AI233" i="2"/>
  <c r="AX218" i="2"/>
  <c r="AR679" i="2"/>
  <c r="AZ637" i="2"/>
  <c r="Y203" i="2"/>
  <c r="X477" i="2"/>
  <c r="BD553" i="2"/>
  <c r="AR512" i="2"/>
  <c r="BA356" i="2"/>
  <c r="BD410" i="2"/>
  <c r="AO370" i="2"/>
  <c r="AY526" i="2"/>
  <c r="AL403" i="2"/>
  <c r="BB524" i="2"/>
  <c r="AL439" i="2"/>
  <c r="Z466" i="2"/>
  <c r="Y646" i="2"/>
  <c r="W389" i="2"/>
  <c r="AG218" i="2"/>
  <c r="V25" i="2"/>
  <c r="AI125" i="2"/>
  <c r="AM52" i="2"/>
  <c r="AC318" i="2"/>
  <c r="W302" i="2"/>
  <c r="X250" i="2"/>
  <c r="AZ660" i="2"/>
  <c r="Z668" i="2"/>
  <c r="AG134" i="2"/>
  <c r="AO696" i="2"/>
  <c r="AW500" i="2"/>
  <c r="AZ406" i="2"/>
  <c r="AP562" i="2"/>
  <c r="S378" i="2"/>
  <c r="AV477" i="2"/>
  <c r="AU466" i="2"/>
  <c r="AH364" i="2"/>
  <c r="AY609" i="2"/>
  <c r="Z488" i="2"/>
  <c r="AP591" i="2"/>
  <c r="AN191" i="2"/>
  <c r="AR439" i="2"/>
  <c r="AU236" i="2"/>
  <c r="AZ315" i="2"/>
  <c r="U336" i="2"/>
  <c r="BD577" i="2"/>
  <c r="V661" i="2"/>
  <c r="AO177" i="2"/>
  <c r="AU668" i="2"/>
  <c r="AX576" i="2"/>
  <c r="W564" i="2"/>
  <c r="AI155" i="2"/>
  <c r="T161" i="2"/>
  <c r="AS180" i="2"/>
  <c r="X571" i="2"/>
  <c r="AK406" i="2"/>
  <c r="Y634" i="2"/>
  <c r="AL649" i="2"/>
  <c r="AI391" i="2"/>
  <c r="AE396" i="2"/>
  <c r="AE498" i="2"/>
  <c r="AF549" i="2"/>
  <c r="BA33" i="2"/>
  <c r="AO279" i="2"/>
  <c r="BC376" i="2"/>
  <c r="AX570" i="2"/>
  <c r="AS217" i="2"/>
  <c r="AW243" i="2"/>
  <c r="BC317" i="2"/>
  <c r="AV338" i="2"/>
  <c r="AL266" i="2"/>
  <c r="AK310" i="2"/>
  <c r="S135" i="2"/>
  <c r="BC377" i="2"/>
  <c r="X643" i="2"/>
  <c r="BB555" i="2"/>
  <c r="AX661" i="2"/>
  <c r="AT411" i="2"/>
  <c r="AM414" i="2"/>
  <c r="AL309" i="2"/>
  <c r="AI683" i="2"/>
  <c r="BA577" i="2"/>
  <c r="U538" i="2"/>
  <c r="S648" i="2"/>
  <c r="AQ179" i="2"/>
  <c r="AM44" i="2"/>
  <c r="AU309" i="2"/>
  <c r="AK691" i="2"/>
  <c r="X626" i="2"/>
  <c r="AB311" i="2"/>
  <c r="X658" i="2"/>
  <c r="V524" i="2"/>
  <c r="AP125" i="2"/>
  <c r="AZ551" i="2"/>
  <c r="AN326" i="2"/>
  <c r="AO605" i="2"/>
  <c r="AR644" i="2"/>
  <c r="AZ253" i="2"/>
  <c r="AG583" i="2"/>
  <c r="AU536" i="2"/>
  <c r="AT519" i="2"/>
  <c r="AC663" i="2"/>
  <c r="Y665" i="2"/>
  <c r="V294" i="2"/>
  <c r="S429" i="2"/>
  <c r="U309" i="2"/>
  <c r="V677" i="2"/>
  <c r="AS133" i="2"/>
  <c r="AI556" i="2"/>
  <c r="AY127" i="2"/>
  <c r="AB233" i="2"/>
  <c r="AT473" i="2"/>
  <c r="AN262" i="2"/>
  <c r="S594" i="2"/>
  <c r="AX333" i="2"/>
  <c r="AO251" i="2"/>
  <c r="AR608" i="2"/>
  <c r="AP325" i="2"/>
  <c r="AN557" i="2"/>
  <c r="AM480" i="2"/>
  <c r="AO593" i="2"/>
  <c r="AE668" i="2"/>
  <c r="BC694" i="2"/>
  <c r="AD509" i="2"/>
  <c r="AC610" i="2"/>
  <c r="AU654" i="2"/>
  <c r="AX619" i="2"/>
  <c r="AW387" i="2"/>
  <c r="AJ490" i="2"/>
  <c r="AZ333" i="2"/>
  <c r="T505" i="2"/>
  <c r="AY265" i="2"/>
  <c r="U506" i="2"/>
  <c r="AA249" i="2"/>
  <c r="AZ543" i="2"/>
  <c r="Y437" i="2"/>
  <c r="AN411" i="2"/>
  <c r="BD491" i="2"/>
  <c r="AL467" i="2"/>
  <c r="AJ518" i="2"/>
  <c r="AY527" i="2"/>
  <c r="AZ340" i="2"/>
  <c r="AS627" i="2"/>
  <c r="AX408" i="2"/>
  <c r="AZ537" i="2"/>
  <c r="U21" i="2"/>
  <c r="AB445" i="2"/>
  <c r="AY280" i="2"/>
  <c r="V543" i="2"/>
  <c r="BD613" i="2"/>
  <c r="AF471" i="2"/>
  <c r="AN229" i="2"/>
  <c r="AD245" i="2"/>
  <c r="AI512" i="2"/>
  <c r="AO214" i="2"/>
  <c r="BC331" i="2"/>
  <c r="X333" i="2"/>
  <c r="AR546" i="2"/>
  <c r="AJ640" i="2"/>
  <c r="AB604" i="2"/>
  <c r="AS441" i="2"/>
  <c r="AI451" i="2"/>
  <c r="AH551" i="2"/>
  <c r="U88" i="2"/>
  <c r="BB429" i="2"/>
  <c r="BC460" i="2"/>
  <c r="AU664" i="2"/>
  <c r="AQ670" i="2"/>
  <c r="AJ481" i="2"/>
  <c r="AR214" i="2"/>
  <c r="AE600" i="2"/>
  <c r="BB345" i="2"/>
  <c r="V46" i="2"/>
  <c r="AT434" i="2"/>
  <c r="AT594" i="2"/>
  <c r="AR626" i="2"/>
  <c r="AM407" i="2"/>
  <c r="S638" i="2"/>
  <c r="BD403" i="2"/>
  <c r="AN654" i="2"/>
  <c r="AS508" i="2"/>
  <c r="AH371" i="2"/>
  <c r="AZ132" i="2"/>
  <c r="AO492" i="2"/>
  <c r="S319" i="2"/>
  <c r="W676" i="2"/>
  <c r="AC460" i="2"/>
  <c r="AG370" i="2"/>
  <c r="AE661" i="2"/>
  <c r="BA560" i="2"/>
  <c r="U89" i="2"/>
  <c r="AM228" i="2"/>
  <c r="AK664" i="2"/>
  <c r="AN694" i="2"/>
  <c r="X166" i="2"/>
  <c r="AR615" i="2"/>
  <c r="AF359" i="2"/>
  <c r="AV220" i="2"/>
  <c r="AF140" i="2"/>
  <c r="AW639" i="2"/>
  <c r="V338" i="2"/>
  <c r="AC15" i="2"/>
  <c r="AC668" i="2"/>
  <c r="W526" i="2"/>
  <c r="AT430" i="2"/>
  <c r="AK331" i="2"/>
  <c r="AG403" i="2"/>
  <c r="V454" i="2"/>
  <c r="AK657" i="2"/>
  <c r="AE294" i="2"/>
  <c r="AY310" i="2"/>
  <c r="AT431" i="2"/>
  <c r="S621" i="2"/>
  <c r="W290" i="2"/>
  <c r="AY481" i="2"/>
  <c r="AF596" i="2"/>
  <c r="BC482" i="2"/>
  <c r="U184" i="2"/>
  <c r="AH613" i="2"/>
  <c r="X668" i="2"/>
  <c r="U447" i="2"/>
  <c r="AS449" i="2"/>
  <c r="AL628" i="2"/>
  <c r="Y640" i="2"/>
  <c r="AX657" i="2"/>
  <c r="Z584" i="2"/>
  <c r="U464" i="2"/>
  <c r="AX551" i="2"/>
  <c r="AN470" i="2"/>
  <c r="AL490" i="2"/>
  <c r="AV148" i="2"/>
  <c r="AD357" i="2"/>
  <c r="AV30" i="2"/>
  <c r="T460" i="2"/>
  <c r="AO429" i="2"/>
  <c r="AH614" i="2"/>
  <c r="Y662" i="2"/>
  <c r="BD359" i="2"/>
  <c r="V547" i="2"/>
  <c r="BC279" i="2"/>
  <c r="AF478" i="2"/>
  <c r="Y577" i="2"/>
  <c r="X419" i="2"/>
  <c r="U375" i="2"/>
  <c r="AK362" i="2"/>
  <c r="AV150" i="2"/>
  <c r="AV152" i="2"/>
  <c r="AQ433" i="2"/>
  <c r="T693" i="2"/>
  <c r="W634" i="2"/>
  <c r="AQ271" i="2"/>
  <c r="BC155" i="2"/>
  <c r="AX228" i="2"/>
  <c r="AY261" i="2"/>
  <c r="T113" i="2"/>
  <c r="AF350" i="2"/>
  <c r="W401" i="2"/>
  <c r="AY98" i="2"/>
  <c r="AU578" i="2"/>
  <c r="BA655" i="2"/>
  <c r="AM530" i="2"/>
  <c r="AX465" i="2"/>
  <c r="AA495" i="2"/>
  <c r="AS668" i="2"/>
  <c r="AB549" i="2"/>
  <c r="AF638" i="2"/>
  <c r="AY204" i="2"/>
  <c r="BC81" i="2"/>
  <c r="AO443" i="2"/>
  <c r="T688" i="2"/>
  <c r="AN604" i="2"/>
  <c r="AN502" i="2"/>
  <c r="AI568" i="2"/>
  <c r="AM398" i="2"/>
  <c r="AJ686" i="2"/>
  <c r="AH77" i="2"/>
  <c r="AM496" i="2"/>
  <c r="U559" i="2"/>
  <c r="AC186" i="2"/>
  <c r="V316" i="2"/>
  <c r="U333" i="2"/>
  <c r="BB610" i="2"/>
  <c r="AF392" i="2"/>
  <c r="V105" i="2"/>
  <c r="V490" i="2"/>
  <c r="BA320" i="2"/>
  <c r="AS411" i="2"/>
  <c r="AD598" i="2"/>
  <c r="BC541" i="2"/>
  <c r="Y674" i="2"/>
  <c r="AP461" i="2"/>
  <c r="AJ680" i="2"/>
  <c r="S357" i="2"/>
  <c r="BB600" i="2"/>
  <c r="X528" i="2"/>
  <c r="T185" i="2"/>
  <c r="BA654" i="2"/>
  <c r="AQ388" i="2"/>
  <c r="AD517" i="2"/>
  <c r="AW689" i="2"/>
  <c r="AL214" i="2"/>
  <c r="Z405" i="2"/>
  <c r="AE656" i="2"/>
  <c r="AJ511" i="2"/>
  <c r="AX613" i="2"/>
  <c r="AP444" i="2"/>
  <c r="AF497" i="2"/>
  <c r="T281" i="2"/>
  <c r="AO271" i="2"/>
  <c r="AU487" i="2"/>
  <c r="AR141" i="2"/>
  <c r="V17" i="2"/>
  <c r="AB408" i="2"/>
  <c r="BB553" i="2"/>
  <c r="AC107" i="2"/>
  <c r="BA191" i="2"/>
  <c r="AH620" i="2"/>
  <c r="AL620" i="2"/>
  <c r="W656" i="2"/>
  <c r="AF377" i="2"/>
  <c r="Y612" i="2"/>
  <c r="AR603" i="2"/>
  <c r="BD268" i="2"/>
  <c r="Y591" i="2"/>
  <c r="AY606" i="2"/>
  <c r="AN408" i="2"/>
  <c r="V37" i="2"/>
  <c r="AW238" i="2"/>
  <c r="U308" i="2"/>
  <c r="BB411" i="2"/>
  <c r="Y604" i="2"/>
  <c r="AQ109" i="2"/>
  <c r="AD690" i="2"/>
  <c r="AM576" i="2"/>
  <c r="AW447" i="2"/>
  <c r="AF486" i="2"/>
  <c r="V502" i="2"/>
  <c r="AL667" i="2"/>
  <c r="X264" i="2"/>
  <c r="AF686" i="2"/>
  <c r="AJ337" i="2"/>
  <c r="AA7" i="2"/>
  <c r="AS602" i="2"/>
  <c r="W569" i="2"/>
  <c r="AU519" i="2"/>
  <c r="BA419" i="2"/>
  <c r="Z169" i="2"/>
  <c r="AF678" i="2"/>
  <c r="BA520" i="2"/>
  <c r="V75" i="2"/>
  <c r="T530" i="2"/>
  <c r="AE180" i="2"/>
  <c r="AN446" i="2"/>
  <c r="AO537" i="2"/>
  <c r="BD137" i="2"/>
  <c r="AI553" i="2"/>
  <c r="W681" i="2"/>
  <c r="U686" i="2"/>
  <c r="AE694" i="2"/>
  <c r="BB584" i="2"/>
  <c r="AS295" i="2"/>
  <c r="W267" i="2"/>
  <c r="V429" i="2"/>
  <c r="AC662" i="2"/>
  <c r="AN351" i="2"/>
  <c r="BA674" i="2"/>
  <c r="U33" i="2"/>
  <c r="AW287" i="2"/>
  <c r="AF490" i="2"/>
  <c r="AQ624" i="2"/>
  <c r="AP438" i="2"/>
  <c r="Z228" i="2"/>
  <c r="AE253" i="2"/>
  <c r="AQ133" i="2"/>
  <c r="AY316" i="2"/>
  <c r="AH640" i="2"/>
  <c r="BD210" i="2"/>
  <c r="U572" i="2"/>
  <c r="X457" i="2"/>
  <c r="S160" i="2"/>
  <c r="AG576" i="2"/>
  <c r="AM525" i="2"/>
  <c r="AF343" i="2"/>
  <c r="AF626" i="2"/>
  <c r="AN653" i="2"/>
  <c r="BC13" i="2"/>
  <c r="AP270" i="2"/>
  <c r="U202" i="2"/>
  <c r="U22" i="2"/>
  <c r="AW282" i="2"/>
  <c r="AO611" i="2"/>
  <c r="X79" i="2"/>
  <c r="AR611" i="2"/>
  <c r="AF617" i="2"/>
  <c r="AZ495" i="2"/>
  <c r="AP320" i="2"/>
  <c r="U398" i="2"/>
  <c r="AF340" i="2"/>
  <c r="AN7" i="2"/>
  <c r="T254" i="2"/>
  <c r="Z359" i="2"/>
  <c r="T158" i="2"/>
  <c r="AT507" i="2"/>
  <c r="V589" i="2"/>
  <c r="AO664" i="2"/>
  <c r="W637" i="2"/>
  <c r="AI534" i="2"/>
  <c r="AX376" i="2"/>
  <c r="U16" i="2"/>
  <c r="AZ399" i="2"/>
  <c r="AZ419" i="2"/>
  <c r="AC252" i="2"/>
  <c r="Y426" i="2"/>
  <c r="AH102" i="2"/>
  <c r="AL429" i="2"/>
  <c r="AM408" i="2"/>
  <c r="AG610" i="2"/>
  <c r="AN630" i="2"/>
  <c r="AO597" i="2"/>
  <c r="AN406" i="2"/>
  <c r="Y488" i="2"/>
  <c r="S66" i="2"/>
  <c r="AV334" i="2"/>
  <c r="AC695" i="2"/>
  <c r="AH489" i="2"/>
  <c r="AZ286" i="2"/>
  <c r="AI540" i="2"/>
  <c r="X492" i="2"/>
  <c r="X550" i="2"/>
  <c r="AO314" i="2"/>
  <c r="X678" i="2"/>
  <c r="AY442" i="2"/>
  <c r="AG416" i="2"/>
  <c r="AT660" i="2"/>
  <c r="AJ628" i="2"/>
  <c r="AS160" i="2"/>
  <c r="V500" i="2"/>
  <c r="U475" i="2"/>
  <c r="BA357" i="2"/>
  <c r="Y681" i="2"/>
  <c r="AB576" i="2"/>
  <c r="AC572" i="2"/>
  <c r="AY512" i="2"/>
  <c r="S175" i="2"/>
  <c r="AR587" i="2"/>
  <c r="X618" i="2"/>
  <c r="AB394" i="2"/>
  <c r="Z192" i="2"/>
  <c r="AM680" i="2"/>
  <c r="AH664" i="2"/>
  <c r="AE520" i="2"/>
  <c r="AA648" i="2"/>
  <c r="AY408" i="2"/>
  <c r="AB625" i="2"/>
  <c r="V467" i="2"/>
  <c r="AF608" i="2"/>
  <c r="T84" i="2"/>
  <c r="T166" i="2"/>
  <c r="AG21" i="2"/>
  <c r="AV310" i="2"/>
  <c r="AW417" i="2"/>
  <c r="BB408" i="2"/>
  <c r="BD551" i="2"/>
  <c r="X644" i="2"/>
  <c r="U446" i="2"/>
  <c r="V310" i="2"/>
  <c r="X642" i="2"/>
  <c r="AP517" i="2"/>
  <c r="AT349" i="2"/>
  <c r="BB400" i="2"/>
  <c r="BB110" i="2"/>
  <c r="U643" i="2"/>
  <c r="AI561" i="2"/>
  <c r="AM647" i="2"/>
  <c r="U48" i="2"/>
  <c r="Z555" i="2"/>
  <c r="AR244" i="2"/>
  <c r="Z343" i="2"/>
  <c r="AK605" i="2"/>
  <c r="Y626" i="2"/>
  <c r="U610" i="2"/>
  <c r="S518" i="2"/>
  <c r="S255" i="2"/>
  <c r="Y404" i="2"/>
  <c r="AU280" i="2"/>
  <c r="AP437" i="2"/>
  <c r="AF151" i="2"/>
  <c r="AA515" i="2"/>
  <c r="BA540" i="2"/>
  <c r="X517" i="2"/>
  <c r="S28" i="2"/>
  <c r="S522" i="2"/>
  <c r="W610" i="2"/>
  <c r="AH690" i="2"/>
  <c r="T594" i="2"/>
  <c r="AK655" i="2"/>
  <c r="T625" i="2"/>
  <c r="BB80" i="2"/>
  <c r="AP252" i="2"/>
  <c r="BD38" i="2"/>
  <c r="AY321" i="2"/>
  <c r="U243" i="2"/>
  <c r="AS636" i="2"/>
  <c r="AE663" i="2"/>
  <c r="BC436" i="2"/>
  <c r="AH23" i="2"/>
  <c r="U127" i="2"/>
  <c r="W596" i="2"/>
  <c r="AL51" i="2"/>
  <c r="AJ507" i="2"/>
  <c r="AI535" i="2"/>
  <c r="BD154" i="2"/>
  <c r="AL507" i="2"/>
  <c r="BA141" i="2"/>
  <c r="AC381" i="2"/>
  <c r="AJ344" i="2"/>
  <c r="AX474" i="2"/>
  <c r="BC620" i="2"/>
  <c r="AW517" i="2"/>
  <c r="AV264" i="2"/>
  <c r="U669" i="2"/>
  <c r="AO361" i="2"/>
  <c r="BD496" i="2"/>
  <c r="Y79" i="2"/>
  <c r="AS625" i="2"/>
  <c r="AU543" i="2"/>
  <c r="AG260" i="2"/>
  <c r="AV227" i="2"/>
  <c r="AE450" i="2"/>
  <c r="AZ379" i="2"/>
  <c r="BC380" i="2"/>
  <c r="U143" i="2"/>
  <c r="AJ63" i="2"/>
  <c r="X487" i="2"/>
  <c r="AN465" i="2"/>
  <c r="Y689" i="2"/>
  <c r="AQ599" i="2"/>
  <c r="BD654" i="2"/>
  <c r="AU355" i="2"/>
  <c r="W632" i="2"/>
  <c r="AF462" i="2"/>
  <c r="BD688" i="2"/>
  <c r="AY223" i="2"/>
  <c r="AP439" i="2"/>
  <c r="V331" i="2"/>
  <c r="T271" i="2"/>
  <c r="AD529" i="2"/>
  <c r="AS179" i="2"/>
  <c r="T338" i="2"/>
  <c r="AU662" i="2"/>
  <c r="BA116" i="2"/>
  <c r="V159" i="2"/>
  <c r="AH505" i="2"/>
  <c r="BD357" i="2"/>
  <c r="AY459" i="2"/>
  <c r="Y88" i="2"/>
  <c r="AF537" i="2"/>
  <c r="V561" i="2"/>
  <c r="U684" i="2"/>
  <c r="AS218" i="2"/>
  <c r="Y197" i="2"/>
  <c r="AM649" i="2"/>
  <c r="AG534" i="2"/>
  <c r="AZ566" i="2"/>
  <c r="BA208" i="2"/>
  <c r="V591" i="2"/>
  <c r="AS544" i="2"/>
  <c r="AW685" i="2"/>
  <c r="AN480" i="2"/>
  <c r="U134" i="2"/>
  <c r="AJ408" i="2"/>
  <c r="T414" i="2"/>
  <c r="AC524" i="2"/>
  <c r="AV635" i="2"/>
  <c r="V666" i="2"/>
  <c r="W664" i="2"/>
  <c r="U206" i="2"/>
  <c r="AX25" i="2"/>
  <c r="AE664" i="2"/>
  <c r="S527" i="2"/>
  <c r="S463" i="2"/>
  <c r="AK641" i="2"/>
  <c r="AI425" i="2"/>
  <c r="V39" i="2"/>
  <c r="AD471" i="2"/>
  <c r="AK544" i="2"/>
  <c r="V237" i="2"/>
  <c r="AL550" i="2"/>
  <c r="AW303" i="2"/>
  <c r="Z206" i="2"/>
  <c r="W642" i="2"/>
  <c r="BC318" i="2"/>
  <c r="Y600" i="2"/>
  <c r="AE318" i="2"/>
  <c r="AS368" i="2"/>
  <c r="V92" i="2"/>
  <c r="AO243" i="2"/>
  <c r="AV570" i="2"/>
  <c r="S636" i="2"/>
  <c r="Y373" i="2"/>
  <c r="AH478" i="2"/>
  <c r="AJ266" i="2"/>
  <c r="AP635" i="2"/>
  <c r="X693" i="2"/>
  <c r="AB636" i="2"/>
  <c r="BD510" i="2"/>
  <c r="AE441" i="2"/>
  <c r="AY684" i="2"/>
  <c r="S391" i="2"/>
  <c r="AH379" i="2"/>
  <c r="U394" i="2"/>
  <c r="Z509" i="2"/>
  <c r="AQ604" i="2"/>
  <c r="T679" i="2"/>
  <c r="AT542" i="2"/>
  <c r="AT665" i="2"/>
  <c r="W395" i="2"/>
  <c r="T434" i="2"/>
  <c r="AK693" i="2"/>
  <c r="AX154" i="2"/>
  <c r="AX669" i="2"/>
  <c r="AL401" i="2"/>
  <c r="AU674" i="2"/>
  <c r="AO685" i="2"/>
  <c r="AG638" i="2"/>
  <c r="AC510" i="2"/>
  <c r="AW580" i="2"/>
  <c r="U470" i="2"/>
  <c r="AM161" i="2"/>
  <c r="AA396" i="2"/>
  <c r="AA611" i="2"/>
  <c r="AU667" i="2"/>
  <c r="AE665" i="2"/>
  <c r="AB263" i="2"/>
  <c r="AS623" i="2"/>
  <c r="BD39" i="2"/>
  <c r="W624" i="2"/>
  <c r="AQ677" i="2"/>
  <c r="X270" i="2"/>
  <c r="AQ536" i="2"/>
  <c r="AY694" i="2"/>
  <c r="V239" i="2"/>
  <c r="U330" i="2"/>
  <c r="AF223" i="2"/>
  <c r="AB463" i="2"/>
  <c r="U400" i="2"/>
  <c r="Y622" i="2"/>
  <c r="U103" i="2"/>
  <c r="AF252" i="2"/>
  <c r="AU482" i="2"/>
  <c r="AY284" i="2"/>
  <c r="Y490" i="2"/>
  <c r="BC315" i="2"/>
  <c r="AH417" i="2"/>
  <c r="AZ239" i="2"/>
  <c r="AW693" i="2"/>
  <c r="V506" i="2"/>
  <c r="Y500" i="2"/>
  <c r="X444" i="2"/>
  <c r="AN516" i="2"/>
  <c r="AF190" i="2"/>
  <c r="AZ684" i="2"/>
  <c r="AM439" i="2"/>
  <c r="Y7" i="2"/>
  <c r="AJ510" i="2"/>
  <c r="AW584" i="2"/>
  <c r="AF665" i="2"/>
  <c r="AV623" i="2"/>
  <c r="AB501" i="2"/>
  <c r="AO413" i="2"/>
  <c r="AM617" i="2"/>
  <c r="BA598" i="2"/>
  <c r="Z589" i="2"/>
  <c r="V629" i="2"/>
  <c r="AQ674" i="2"/>
  <c r="S691" i="2"/>
  <c r="V546" i="2"/>
  <c r="AY406" i="2"/>
  <c r="AZ612" i="2"/>
  <c r="W427" i="2"/>
  <c r="AH271" i="2"/>
  <c r="AM619" i="2"/>
  <c r="AR510" i="2"/>
  <c r="AH70" i="2"/>
  <c r="AU451" i="2"/>
  <c r="AG673" i="2"/>
  <c r="AO323" i="2"/>
  <c r="AR129" i="2"/>
  <c r="S489" i="2"/>
  <c r="V522" i="2"/>
  <c r="AS408" i="2"/>
  <c r="AJ592" i="2"/>
  <c r="AZ559" i="2"/>
  <c r="Y198" i="2"/>
  <c r="AR656" i="2"/>
  <c r="BB594" i="2"/>
  <c r="AD314" i="2"/>
  <c r="AT182" i="2"/>
  <c r="Z650" i="2"/>
  <c r="AB42" i="2"/>
  <c r="AK636" i="2"/>
  <c r="S560" i="2"/>
  <c r="AB476" i="2"/>
  <c r="BD413" i="2"/>
  <c r="AK206" i="2"/>
  <c r="T550" i="2"/>
  <c r="AY492" i="2"/>
  <c r="BC516" i="2"/>
  <c r="AF410" i="2"/>
  <c r="AX447" i="2"/>
  <c r="S411" i="2"/>
  <c r="T613" i="2"/>
  <c r="U334" i="2"/>
  <c r="U598" i="2"/>
  <c r="W359" i="2"/>
  <c r="AU11" i="2"/>
  <c r="S272" i="2"/>
  <c r="U372" i="2"/>
  <c r="AJ80" i="2"/>
  <c r="AL665" i="2"/>
  <c r="AH484" i="2"/>
  <c r="BB635" i="2"/>
  <c r="Z674" i="2"/>
  <c r="AW611" i="2"/>
  <c r="AU515" i="2"/>
  <c r="BB565" i="2"/>
  <c r="S572" i="2"/>
  <c r="AF539" i="2"/>
  <c r="AJ181" i="2"/>
  <c r="T143" i="2"/>
  <c r="S612" i="2"/>
  <c r="AH458" i="2"/>
  <c r="S400" i="2"/>
  <c r="W691" i="2"/>
  <c r="AZ672" i="2"/>
  <c r="AQ147" i="2"/>
  <c r="V371" i="2"/>
  <c r="AZ509" i="2"/>
  <c r="AC586" i="2"/>
  <c r="T678" i="2"/>
  <c r="AU161" i="2"/>
  <c r="AS657" i="2"/>
  <c r="AA583" i="2"/>
  <c r="AF691" i="2"/>
  <c r="AO242" i="2"/>
  <c r="BB288" i="2"/>
  <c r="U183" i="2"/>
  <c r="AU230" i="2"/>
  <c r="AU537" i="2"/>
  <c r="AO188" i="2"/>
  <c r="AR341" i="2"/>
  <c r="V250" i="2"/>
  <c r="AT142" i="2"/>
  <c r="AQ442" i="2"/>
  <c r="U385" i="2"/>
  <c r="V69" i="2"/>
  <c r="AH373" i="2"/>
  <c r="AE225" i="2"/>
  <c r="AW430" i="2"/>
  <c r="V688" i="2"/>
  <c r="AK579" i="2"/>
  <c r="AZ22" i="2"/>
  <c r="AT455" i="2"/>
  <c r="U323" i="2"/>
  <c r="AM695" i="2"/>
  <c r="AR562" i="2"/>
  <c r="AV358" i="2"/>
  <c r="BA102" i="2"/>
  <c r="BA514" i="2"/>
  <c r="AC634" i="2"/>
  <c r="S366" i="2"/>
  <c r="Z380" i="2"/>
  <c r="V562" i="2"/>
  <c r="AF619" i="2"/>
  <c r="AX523" i="2"/>
  <c r="AU425" i="2"/>
  <c r="AP529" i="2"/>
  <c r="V287" i="2"/>
  <c r="AC427" i="2"/>
  <c r="AP451" i="2"/>
  <c r="AG546" i="2"/>
  <c r="AH300" i="2"/>
  <c r="AY123" i="2"/>
  <c r="W243" i="2"/>
  <c r="Y683" i="2"/>
  <c r="Z515" i="2"/>
  <c r="AX193" i="2"/>
  <c r="U51" i="2"/>
  <c r="AM448" i="2"/>
  <c r="Z556" i="2"/>
  <c r="AA301" i="2"/>
  <c r="X629" i="2"/>
  <c r="S107" i="2"/>
  <c r="Z580" i="2"/>
  <c r="AW602" i="2"/>
  <c r="AU548" i="2"/>
  <c r="T30" i="2"/>
  <c r="AI57" i="2"/>
  <c r="AW228" i="2"/>
  <c r="V573" i="2"/>
  <c r="AX679" i="2"/>
  <c r="BD554" i="2"/>
  <c r="AL636" i="2"/>
  <c r="Y284" i="2"/>
  <c r="S525" i="2"/>
  <c r="AM418" i="2"/>
  <c r="AI614" i="2"/>
  <c r="AP501" i="2"/>
  <c r="AP154" i="2"/>
  <c r="W371" i="2"/>
  <c r="AX171" i="2"/>
  <c r="AE456" i="2"/>
  <c r="AJ660" i="2"/>
  <c r="AF652" i="2"/>
  <c r="AO683" i="2"/>
  <c r="AH531" i="2"/>
  <c r="AU558" i="2"/>
  <c r="AG290" i="2"/>
  <c r="AJ446" i="2"/>
  <c r="Y19" i="2"/>
  <c r="AI521" i="2"/>
  <c r="AM441" i="2"/>
  <c r="S685" i="2"/>
  <c r="AG552" i="2"/>
  <c r="AZ629" i="2"/>
  <c r="Y462" i="2"/>
  <c r="U95" i="2"/>
  <c r="AK89" i="2"/>
  <c r="AE219" i="2"/>
  <c r="AK386" i="2"/>
  <c r="AJ543" i="2"/>
  <c r="AF576" i="2"/>
  <c r="AA681" i="2"/>
  <c r="AO387" i="2"/>
  <c r="U404" i="2"/>
  <c r="AK419" i="2"/>
  <c r="S259" i="2"/>
  <c r="AI664" i="2"/>
  <c r="Z486" i="2"/>
  <c r="AS92" i="2"/>
  <c r="AT662" i="2"/>
  <c r="AE630" i="2"/>
  <c r="AC612" i="2"/>
  <c r="AX549" i="2"/>
  <c r="Y596" i="2"/>
  <c r="AB159" i="2"/>
  <c r="S643" i="2"/>
  <c r="Y370" i="2"/>
  <c r="AY620" i="2"/>
  <c r="AA686" i="2"/>
  <c r="U586" i="2"/>
  <c r="AL441" i="2"/>
  <c r="AC664" i="2"/>
  <c r="AY175" i="2"/>
  <c r="BC362" i="2"/>
  <c r="T535" i="2"/>
  <c r="V247" i="2"/>
  <c r="BD494" i="2"/>
  <c r="U222" i="2"/>
  <c r="AS390" i="2"/>
  <c r="S89" i="2"/>
  <c r="V160" i="2"/>
  <c r="T461" i="2"/>
  <c r="AC321" i="2"/>
  <c r="AS435" i="2"/>
  <c r="AM152" i="2"/>
  <c r="AV146" i="2"/>
  <c r="S670" i="2"/>
  <c r="AA514" i="2"/>
  <c r="AR585" i="2"/>
  <c r="AX652" i="2"/>
  <c r="BC355" i="2"/>
  <c r="AA462" i="2"/>
  <c r="AI550" i="2"/>
  <c r="AT632" i="2"/>
  <c r="Y645" i="2"/>
  <c r="AH506" i="2"/>
  <c r="AY608" i="2"/>
  <c r="AT579" i="2"/>
  <c r="S562" i="2"/>
  <c r="BC427" i="2"/>
  <c r="AE90" i="2"/>
  <c r="AY613" i="2"/>
  <c r="S170" i="2"/>
  <c r="AT330" i="2"/>
  <c r="BB580" i="2"/>
  <c r="AL357" i="2"/>
  <c r="AN553" i="2"/>
  <c r="AB293" i="2"/>
  <c r="U156" i="2"/>
  <c r="AN519" i="2"/>
  <c r="AD150" i="2"/>
  <c r="AG421" i="2"/>
  <c r="Y694" i="2"/>
  <c r="AA553" i="2"/>
  <c r="S323" i="2"/>
  <c r="AT647" i="2"/>
  <c r="AJ542" i="2"/>
  <c r="AE475" i="2"/>
  <c r="V657" i="2"/>
  <c r="AK441" i="2"/>
  <c r="AW448" i="2"/>
  <c r="W338" i="2"/>
  <c r="Z507" i="2"/>
  <c r="AB111" i="2"/>
  <c r="AD218" i="2"/>
  <c r="AA281" i="2"/>
  <c r="AD307" i="2"/>
  <c r="AD411" i="2"/>
  <c r="AG653" i="2"/>
  <c r="AB431" i="2"/>
  <c r="AB663" i="2"/>
  <c r="BC553" i="2"/>
  <c r="AJ603" i="2"/>
  <c r="Y356" i="2"/>
  <c r="AH110" i="2"/>
  <c r="AG230" i="2"/>
  <c r="AK566" i="2"/>
  <c r="AF580" i="2"/>
  <c r="AL586" i="2"/>
  <c r="AH459" i="2"/>
  <c r="AF324" i="2"/>
  <c r="AL597" i="2"/>
  <c r="U24" i="2"/>
  <c r="AP495" i="2"/>
  <c r="X638" i="2"/>
  <c r="AL395" i="2"/>
  <c r="AM595" i="2"/>
  <c r="X484" i="2"/>
  <c r="AG318" i="2"/>
  <c r="AG286" i="2"/>
  <c r="AP157" i="2"/>
  <c r="AB318" i="2"/>
  <c r="U7" i="2"/>
  <c r="T126" i="2"/>
  <c r="AC448" i="2"/>
  <c r="V315" i="2"/>
  <c r="BB684" i="2"/>
  <c r="X552" i="2"/>
  <c r="BB465" i="2"/>
  <c r="AD437" i="2"/>
  <c r="AO476" i="2"/>
  <c r="AP377" i="2"/>
  <c r="AT465" i="2"/>
  <c r="AH685" i="2"/>
  <c r="S393" i="2"/>
  <c r="X141" i="2"/>
  <c r="U200" i="2"/>
  <c r="AU284" i="2"/>
  <c r="Y649" i="2"/>
  <c r="AM178" i="2"/>
  <c r="AG679" i="2"/>
  <c r="AU217" i="2"/>
  <c r="AW494" i="2"/>
  <c r="S502" i="2"/>
  <c r="AQ297" i="2"/>
  <c r="T211" i="2"/>
  <c r="T562" i="2"/>
  <c r="AV323" i="2"/>
  <c r="S363" i="2"/>
  <c r="AC640" i="2"/>
  <c r="BB218" i="2"/>
  <c r="AI321" i="2"/>
  <c r="AM529" i="2"/>
  <c r="BB552" i="2"/>
  <c r="T62" i="2"/>
  <c r="AY660" i="2"/>
  <c r="AC623" i="2"/>
  <c r="Y10" i="2"/>
  <c r="W500" i="2"/>
  <c r="AC693" i="2"/>
  <c r="U57" i="2"/>
  <c r="AQ390" i="2"/>
  <c r="X512" i="2"/>
  <c r="AQ609" i="2"/>
  <c r="AP696" i="2"/>
  <c r="AD174" i="2"/>
  <c r="AP648" i="2"/>
  <c r="T315" i="2"/>
  <c r="X505" i="2"/>
  <c r="AQ475" i="2"/>
  <c r="U452" i="2"/>
  <c r="AL486" i="2"/>
  <c r="AX403" i="2"/>
  <c r="AG566" i="2"/>
  <c r="AU573" i="2"/>
  <c r="AY397" i="2"/>
  <c r="AD642" i="2"/>
  <c r="AQ456" i="2"/>
  <c r="V601" i="2"/>
  <c r="U632" i="2"/>
  <c r="AM273" i="2"/>
  <c r="V87" i="2"/>
  <c r="AK352" i="2"/>
  <c r="AC622" i="2"/>
  <c r="AK557" i="2"/>
  <c r="AI499" i="2"/>
  <c r="AO569" i="2"/>
  <c r="Y299" i="2"/>
  <c r="AJ508" i="2"/>
  <c r="AW182" i="2"/>
  <c r="W625" i="2"/>
  <c r="BA359" i="2"/>
  <c r="S470" i="2"/>
  <c r="AQ492" i="2"/>
  <c r="Y73" i="2"/>
  <c r="V334" i="2"/>
  <c r="W433" i="2"/>
  <c r="AD536" i="2"/>
  <c r="BA248" i="2"/>
  <c r="W490" i="2"/>
  <c r="AJ512" i="2"/>
  <c r="AB685" i="2"/>
  <c r="AE410" i="2"/>
  <c r="AJ664" i="2"/>
  <c r="AM474" i="2"/>
  <c r="AK694" i="2"/>
  <c r="AT171" i="2"/>
  <c r="AR201" i="2"/>
  <c r="AO382" i="2"/>
  <c r="AD526" i="2"/>
  <c r="AF690" i="2"/>
  <c r="AL344" i="2"/>
  <c r="AX169" i="2"/>
  <c r="AK171" i="2"/>
  <c r="AL35" i="2"/>
  <c r="T567" i="2"/>
  <c r="T37" i="2"/>
  <c r="AC651" i="2"/>
  <c r="AR423" i="2"/>
  <c r="AC404" i="2"/>
  <c r="BC660" i="2"/>
  <c r="AO528" i="2"/>
  <c r="AE337" i="2"/>
  <c r="AR684" i="2"/>
  <c r="U433" i="2"/>
  <c r="BA428" i="2"/>
  <c r="Y419" i="2"/>
  <c r="V689" i="2"/>
  <c r="BA447" i="2"/>
  <c r="AQ504" i="2"/>
  <c r="BD284" i="2"/>
  <c r="V516" i="2"/>
  <c r="Y424" i="2"/>
  <c r="U263" i="2"/>
  <c r="AO207" i="2"/>
  <c r="S460" i="2"/>
  <c r="AR458" i="2"/>
  <c r="AR441" i="2"/>
  <c r="AZ301" i="2"/>
  <c r="AB548" i="2"/>
  <c r="T110" i="2"/>
  <c r="AU521" i="2"/>
  <c r="AQ367" i="2"/>
  <c r="AQ446" i="2"/>
  <c r="Y319" i="2"/>
  <c r="S415" i="2"/>
  <c r="AU54" i="2"/>
  <c r="V24" i="2"/>
  <c r="AV587" i="2"/>
  <c r="AI671" i="2"/>
  <c r="AX662" i="2"/>
  <c r="AS645" i="2"/>
  <c r="BC506" i="2"/>
  <c r="AV203" i="2"/>
  <c r="AN494" i="2"/>
  <c r="AQ515" i="2"/>
  <c r="X475" i="2"/>
  <c r="BB547" i="2"/>
  <c r="AT468" i="2"/>
  <c r="AR291" i="2"/>
  <c r="AJ678" i="2"/>
  <c r="AD651" i="2"/>
  <c r="AX647" i="2"/>
  <c r="BD361" i="2"/>
  <c r="AL540" i="2"/>
  <c r="AK595" i="2"/>
  <c r="AM297" i="2"/>
  <c r="Y412" i="2"/>
  <c r="AX64" i="2"/>
  <c r="AN506" i="2"/>
  <c r="AC463" i="2"/>
  <c r="AH481" i="2"/>
  <c r="AN250" i="2"/>
  <c r="Z7" i="2"/>
  <c r="AF570" i="2"/>
  <c r="AV421" i="2"/>
  <c r="AF550" i="2"/>
  <c r="AQ497" i="2"/>
  <c r="Y420" i="2"/>
  <c r="AG172" i="2"/>
  <c r="AI635" i="2"/>
  <c r="X276" i="2"/>
  <c r="AM558" i="2"/>
  <c r="BA262" i="2"/>
  <c r="Z376" i="2"/>
  <c r="AF672" i="2"/>
  <c r="AK600" i="2"/>
  <c r="AM615" i="2"/>
  <c r="AR267" i="2"/>
  <c r="W603" i="2"/>
  <c r="AC470" i="2"/>
  <c r="S387" i="2"/>
  <c r="V529" i="2"/>
  <c r="T59" i="2"/>
  <c r="AO552" i="2"/>
  <c r="BB81" i="2"/>
  <c r="AF243" i="2"/>
  <c r="AG608" i="2"/>
  <c r="Y620" i="2"/>
  <c r="AH569" i="2"/>
  <c r="AO487" i="2"/>
  <c r="AG597" i="2"/>
  <c r="AN554" i="2"/>
  <c r="BC433" i="2"/>
  <c r="AQ229" i="2"/>
  <c r="BC512" i="2"/>
  <c r="T99" i="2"/>
  <c r="AB511" i="2"/>
  <c r="AC561" i="2"/>
  <c r="Z403" i="2"/>
  <c r="AX627" i="2"/>
  <c r="AG459" i="2"/>
  <c r="AH629" i="2"/>
  <c r="BB172" i="2"/>
  <c r="AJ618" i="2"/>
  <c r="AR607" i="2"/>
  <c r="AH376" i="2"/>
  <c r="AP620" i="2"/>
  <c r="Z583" i="2"/>
  <c r="AP666" i="2"/>
  <c r="Z641" i="2"/>
  <c r="AG307" i="2"/>
  <c r="AY648" i="2"/>
  <c r="U690" i="2"/>
  <c r="Y524" i="2"/>
  <c r="AH661" i="2"/>
  <c r="Y581" i="2"/>
  <c r="AQ643" i="2"/>
  <c r="S20" i="2"/>
  <c r="D20" i="2" l="1"/>
  <c r="D387" i="2"/>
  <c r="D415" i="2"/>
  <c r="D460" i="2"/>
  <c r="I460" i="2" s="1"/>
  <c r="D470" i="2"/>
  <c r="D363" i="2"/>
  <c r="D502" i="2"/>
  <c r="I502" i="2" s="1"/>
  <c r="D393" i="2"/>
  <c r="D323" i="2"/>
  <c r="D170" i="2"/>
  <c r="D562" i="2"/>
  <c r="D670" i="2"/>
  <c r="I670" i="2" s="1"/>
  <c r="D89" i="2"/>
  <c r="D643" i="2"/>
  <c r="D259" i="2"/>
  <c r="D685" i="2"/>
  <c r="I685" i="2" s="1"/>
  <c r="D525" i="2"/>
  <c r="D107" i="2"/>
  <c r="D366" i="2"/>
  <c r="O366" i="2" s="1"/>
  <c r="D400" i="2"/>
  <c r="D612" i="2"/>
  <c r="D572" i="2"/>
  <c r="G572" i="2" s="1"/>
  <c r="D272" i="2"/>
  <c r="D411" i="2"/>
  <c r="O411" i="2" s="1"/>
  <c r="D560" i="2"/>
  <c r="D489" i="2"/>
  <c r="D691" i="2"/>
  <c r="D391" i="2"/>
  <c r="M391" i="2" s="1"/>
  <c r="D636" i="2"/>
  <c r="D463" i="2"/>
  <c r="D527" i="2"/>
  <c r="G527" i="2" s="1"/>
  <c r="D522" i="2"/>
  <c r="D28" i="2"/>
  <c r="D255" i="2"/>
  <c r="D518" i="2"/>
  <c r="I518" i="2" s="1"/>
  <c r="D175" i="2"/>
  <c r="I175" i="2" s="1"/>
  <c r="D66" i="2"/>
  <c r="D160" i="2"/>
  <c r="D357" i="2"/>
  <c r="D621" i="2"/>
  <c r="M621" i="2" s="1"/>
  <c r="D319" i="2"/>
  <c r="D638" i="2"/>
  <c r="D594" i="2"/>
  <c r="G594" i="2" s="1"/>
  <c r="D429" i="2"/>
  <c r="D648" i="2"/>
  <c r="D135" i="2"/>
  <c r="D378" i="2"/>
  <c r="D173" i="2"/>
  <c r="D169" i="2"/>
  <c r="D396" i="2"/>
  <c r="D596" i="2"/>
  <c r="D551" i="2"/>
  <c r="M551" i="2" s="1"/>
  <c r="D282" i="2"/>
  <c r="D233" i="2"/>
  <c r="D279" i="2"/>
  <c r="O279" i="2" s="1"/>
  <c r="D583" i="2"/>
  <c r="D380" i="2"/>
  <c r="D491" i="2"/>
  <c r="G491" i="2" s="1"/>
  <c r="D195" i="2"/>
  <c r="D496" i="2"/>
  <c r="G496" i="2" s="1"/>
  <c r="D101" i="2"/>
  <c r="D208" i="2"/>
  <c r="D276" i="2"/>
  <c r="D99" i="2"/>
  <c r="O99" i="2" s="1"/>
  <c r="D642" i="2"/>
  <c r="D244" i="2"/>
  <c r="D559" i="2"/>
  <c r="M559" i="2" s="1"/>
  <c r="D110" i="2"/>
  <c r="D544" i="2"/>
  <c r="O544" i="2" s="1"/>
  <c r="D297" i="2"/>
  <c r="G297" i="2" s="1"/>
  <c r="D165" i="2"/>
  <c r="D582" i="2"/>
  <c r="D513" i="2"/>
  <c r="D44" i="2"/>
  <c r="D61" i="2"/>
  <c r="D526" i="2"/>
  <c r="I526" i="2" s="1"/>
  <c r="D274" i="2"/>
  <c r="D14" i="2"/>
  <c r="D322" i="2"/>
  <c r="G322" i="2" s="1"/>
  <c r="D186" i="2"/>
  <c r="D288" i="2"/>
  <c r="I288" i="2" s="1"/>
  <c r="D563" i="2"/>
  <c r="O563" i="2" s="1"/>
  <c r="D549" i="2"/>
  <c r="M549" i="2" s="1"/>
  <c r="D77" i="2"/>
  <c r="D146" i="2"/>
  <c r="D409" i="2"/>
  <c r="D296" i="2"/>
  <c r="D45" i="2"/>
  <c r="G45" i="2" s="1"/>
  <c r="D269" i="2"/>
  <c r="D141" i="2"/>
  <c r="D586" i="2"/>
  <c r="G586" i="2" s="1"/>
  <c r="D271" i="2"/>
  <c r="D358" i="2"/>
  <c r="D232" i="2"/>
  <c r="I232" i="2" s="1"/>
  <c r="D568" i="2"/>
  <c r="D361" i="2"/>
  <c r="D394" i="2"/>
  <c r="D534" i="2"/>
  <c r="D509" i="2"/>
  <c r="D203" i="2"/>
  <c r="I203" i="2" s="1"/>
  <c r="D214" i="2"/>
  <c r="D137" i="2"/>
  <c r="D177" i="2"/>
  <c r="M177" i="2" s="1"/>
  <c r="D265" i="2"/>
  <c r="D410" i="2"/>
  <c r="M410" i="2" s="1"/>
  <c r="D640" i="2"/>
  <c r="M640" i="2" s="1"/>
  <c r="D134" i="2"/>
  <c r="D553" i="2"/>
  <c r="O553" i="2" s="1"/>
  <c r="D595" i="2"/>
  <c r="D67" i="2"/>
  <c r="D59" i="2"/>
  <c r="D105" i="2"/>
  <c r="G105" i="2" s="1"/>
  <c r="D359" i="2"/>
  <c r="D529" i="2"/>
  <c r="D407" i="2"/>
  <c r="G407" i="2" s="1"/>
  <c r="D447" i="2"/>
  <c r="D677" i="2"/>
  <c r="I677" i="2" s="1"/>
  <c r="D639" i="2"/>
  <c r="O639" i="2" s="1"/>
  <c r="D587" i="2"/>
  <c r="D142" i="2"/>
  <c r="G142" i="2" s="1"/>
  <c r="D71" i="2"/>
  <c r="D289" i="2"/>
  <c r="D458" i="2"/>
  <c r="D11" i="2"/>
  <c r="I11" i="2" s="1"/>
  <c r="D448" i="2"/>
  <c r="D472" i="2"/>
  <c r="D33" i="2"/>
  <c r="M33" i="2" s="1"/>
  <c r="D390" i="2"/>
  <c r="D95" i="2"/>
  <c r="M95" i="2" s="1"/>
  <c r="D113" i="2"/>
  <c r="D43" i="2"/>
  <c r="D192" i="2"/>
  <c r="O192" i="2" s="1"/>
  <c r="D609" i="2"/>
  <c r="D634" i="2"/>
  <c r="D490" i="2"/>
  <c r="D257" i="2"/>
  <c r="M257" i="2" s="1"/>
  <c r="D237" i="2"/>
  <c r="D58" i="2"/>
  <c r="D690" i="2"/>
  <c r="G690" i="2" s="1"/>
  <c r="D674" i="2"/>
  <c r="D303" i="2"/>
  <c r="D608" i="2"/>
  <c r="D635" i="2"/>
  <c r="D557" i="2"/>
  <c r="M557" i="2" s="1"/>
  <c r="D346" i="2"/>
  <c r="D581" i="2"/>
  <c r="D79" i="2"/>
  <c r="D174" i="2"/>
  <c r="G174" i="2" s="1"/>
  <c r="D270" i="2"/>
  <c r="D610" i="2"/>
  <c r="D377" i="2"/>
  <c r="G377" i="2" s="1"/>
  <c r="D56" i="2"/>
  <c r="D315" i="2"/>
  <c r="D683" i="2"/>
  <c r="D301" i="2"/>
  <c r="M301" i="2" s="1"/>
  <c r="D476" i="2"/>
  <c r="I476" i="2" s="1"/>
  <c r="D498" i="2"/>
  <c r="D307" i="2"/>
  <c r="D523" i="2"/>
  <c r="D312" i="2"/>
  <c r="G312" i="2" s="1"/>
  <c r="D248" i="2"/>
  <c r="D209" i="2"/>
  <c r="D185" i="2"/>
  <c r="M185" i="2" s="1"/>
  <c r="D245" i="2"/>
  <c r="D416" i="2"/>
  <c r="D76" i="2"/>
  <c r="D256" i="2"/>
  <c r="I256" i="2" s="1"/>
  <c r="D531" i="2"/>
  <c r="O531" i="2" s="1"/>
  <c r="D92" i="2"/>
  <c r="D53" i="2"/>
  <c r="I53" i="2" s="1"/>
  <c r="D19" i="2"/>
  <c r="D423" i="2"/>
  <c r="G423" i="2" s="1"/>
  <c r="D72" i="2"/>
  <c r="D481" i="2"/>
  <c r="D262" i="2"/>
  <c r="I262" i="2" s="1"/>
  <c r="D38" i="2"/>
  <c r="D74" i="2"/>
  <c r="D16" i="2"/>
  <c r="D599" i="2"/>
  <c r="D654" i="2"/>
  <c r="M654" i="2" s="1"/>
  <c r="D112" i="2"/>
  <c r="D75" i="2"/>
  <c r="D613" i="2"/>
  <c r="D21" i="2"/>
  <c r="G21" i="2" s="1"/>
  <c r="D550" i="2"/>
  <c r="D60" i="2"/>
  <c r="D247" i="2"/>
  <c r="O247" i="2" s="1"/>
  <c r="D512" i="2"/>
  <c r="D201" i="2"/>
  <c r="M201" i="2" s="1"/>
  <c r="D426" i="2"/>
  <c r="M426" i="2" s="1"/>
  <c r="D406" i="2"/>
  <c r="D389" i="2"/>
  <c r="I389" i="2" s="1"/>
  <c r="D466" i="2"/>
  <c r="D46" i="2"/>
  <c r="O46" i="2" s="1"/>
  <c r="D90" i="2"/>
  <c r="D600" i="2"/>
  <c r="G600" i="2" s="1"/>
  <c r="D281" i="2"/>
  <c r="D22" i="2"/>
  <c r="D616" i="2"/>
  <c r="I616" i="2" s="1"/>
  <c r="D517" i="2"/>
  <c r="D567" i="2"/>
  <c r="D653" i="2"/>
  <c r="D464" i="2"/>
  <c r="O464" i="2" s="1"/>
  <c r="D96" i="2"/>
  <c r="O96" i="2" s="1"/>
  <c r="D62" i="2"/>
  <c r="D566" i="2"/>
  <c r="O566" i="2" s="1"/>
  <c r="D267" i="2"/>
  <c r="D446" i="2"/>
  <c r="M446" i="2" s="1"/>
  <c r="D218" i="2"/>
  <c r="D295" i="2"/>
  <c r="D445" i="2"/>
  <c r="O445" i="2" s="1"/>
  <c r="D669" i="2"/>
  <c r="D121" i="2"/>
  <c r="O121" i="2" s="1"/>
  <c r="D258" i="2"/>
  <c r="I258" i="2" s="1"/>
  <c r="D350" i="2"/>
  <c r="D397" i="2"/>
  <c r="D340" i="2"/>
  <c r="D65" i="2"/>
  <c r="D329" i="2"/>
  <c r="D508" i="2"/>
  <c r="G508" i="2" s="1"/>
  <c r="D306" i="2"/>
  <c r="D365" i="2"/>
  <c r="D658" i="2"/>
  <c r="O658" i="2" s="1"/>
  <c r="D158" i="2"/>
  <c r="D155" i="2"/>
  <c r="G155" i="2" s="1"/>
  <c r="D569" i="2"/>
  <c r="O569" i="2" s="1"/>
  <c r="D129" i="2"/>
  <c r="O129" i="2" s="1"/>
  <c r="D641" i="2"/>
  <c r="D343" i="2"/>
  <c r="D645" i="2"/>
  <c r="D326" i="2"/>
  <c r="D624" i="2"/>
  <c r="G624" i="2" s="1"/>
  <c r="D439" i="2"/>
  <c r="D656" i="2"/>
  <c r="D324" i="2"/>
  <c r="G324" i="2" s="1"/>
  <c r="D138" i="2"/>
  <c r="D226" i="2"/>
  <c r="M226" i="2" s="1"/>
  <c r="D314" i="2"/>
  <c r="I314" i="2" s="1"/>
  <c r="D127" i="2"/>
  <c r="D190" i="2"/>
  <c r="D461" i="2"/>
  <c r="D520" i="2"/>
  <c r="D86" i="2"/>
  <c r="D542" i="2"/>
  <c r="D433" i="2"/>
  <c r="D539" i="2"/>
  <c r="D166" i="2"/>
  <c r="D171" i="2"/>
  <c r="D504" i="2"/>
  <c r="M504" i="2" s="1"/>
  <c r="D161" i="2"/>
  <c r="D532" i="2"/>
  <c r="D694" i="2"/>
  <c r="D36" i="2"/>
  <c r="D588" i="2"/>
  <c r="D521" i="2"/>
  <c r="D611" i="2"/>
  <c r="D367" i="2"/>
  <c r="D628" i="2"/>
  <c r="D229" i="2"/>
  <c r="D97" i="2"/>
  <c r="D93" i="2"/>
  <c r="M93" i="2" s="1"/>
  <c r="D41" i="2"/>
  <c r="G41" i="2" s="1"/>
  <c r="D499" i="2"/>
  <c r="D40" i="2"/>
  <c r="D515" i="2"/>
  <c r="D223" i="2"/>
  <c r="D647" i="2"/>
  <c r="D630" i="2"/>
  <c r="D341" i="2"/>
  <c r="D401" i="2"/>
  <c r="D671" i="2"/>
  <c r="D83" i="2"/>
  <c r="D213" i="2"/>
  <c r="M213" i="2" s="1"/>
  <c r="D305" i="2"/>
  <c r="D207" i="2"/>
  <c r="D528" i="2"/>
  <c r="D657" i="2"/>
  <c r="D555" i="2"/>
  <c r="D467" i="2"/>
  <c r="D655" i="2"/>
  <c r="D37" i="2"/>
  <c r="D342" i="2"/>
  <c r="D384" i="2"/>
  <c r="D652" i="2"/>
  <c r="D607" i="2"/>
  <c r="G607" i="2" s="1"/>
  <c r="D291" i="2"/>
  <c r="M291" i="2" s="1"/>
  <c r="D242" i="2"/>
  <c r="M242" i="2" s="1"/>
  <c r="D133" i="2"/>
  <c r="D111" i="2"/>
  <c r="D120" i="2"/>
  <c r="D198" i="2"/>
  <c r="D511" i="2"/>
  <c r="D178" i="2"/>
  <c r="D117" i="2"/>
  <c r="D27" i="2"/>
  <c r="D667" i="2"/>
  <c r="D451" i="2"/>
  <c r="M451" i="2" s="1"/>
  <c r="D294" i="2"/>
  <c r="O294" i="2" s="1"/>
  <c r="D132" i="2"/>
  <c r="D302" i="2"/>
  <c r="D479" i="2"/>
  <c r="D375" i="2"/>
  <c r="M375" i="2" s="1"/>
  <c r="D383" i="2"/>
  <c r="D310" i="2"/>
  <c r="D437" i="2"/>
  <c r="D360" i="2"/>
  <c r="D64" i="2"/>
  <c r="D564" i="2"/>
  <c r="G564" i="2" s="1"/>
  <c r="D239" i="2"/>
  <c r="D619" i="2"/>
  <c r="D18" i="2"/>
  <c r="G18" i="2" s="1"/>
  <c r="D211" i="2"/>
  <c r="D545" i="2"/>
  <c r="D668" i="2"/>
  <c r="D51" i="2"/>
  <c r="D422" i="2"/>
  <c r="D202" i="2"/>
  <c r="D84" i="2"/>
  <c r="D388" i="2"/>
  <c r="D309" i="2"/>
  <c r="D435" i="2"/>
  <c r="M20" i="2"/>
  <c r="P20" i="2" s="1"/>
  <c r="G20" i="2"/>
  <c r="I20" i="2"/>
  <c r="O20" i="2"/>
  <c r="O387" i="2"/>
  <c r="I387" i="2"/>
  <c r="M415" i="2"/>
  <c r="O415" i="2"/>
  <c r="G415" i="2"/>
  <c r="J415" i="2" s="1"/>
  <c r="I415" i="2"/>
  <c r="M460" i="2"/>
  <c r="G460" i="2"/>
  <c r="J460" i="2" s="1"/>
  <c r="O460" i="2"/>
  <c r="I470" i="2"/>
  <c r="O470" i="2"/>
  <c r="M470" i="2"/>
  <c r="P470" i="2" s="1"/>
  <c r="G470" i="2"/>
  <c r="O363" i="2"/>
  <c r="M363" i="2"/>
  <c r="P363" i="2" s="1"/>
  <c r="G363" i="2"/>
  <c r="I363" i="2"/>
  <c r="O502" i="2"/>
  <c r="G502" i="2"/>
  <c r="J502" i="2" s="1"/>
  <c r="M502" i="2"/>
  <c r="P502" i="2" s="1"/>
  <c r="M393" i="2"/>
  <c r="G393" i="2"/>
  <c r="G323" i="2"/>
  <c r="O89" i="2"/>
  <c r="I89" i="2"/>
  <c r="M89" i="2"/>
  <c r="G89" i="2"/>
  <c r="I643" i="2"/>
  <c r="G643" i="2"/>
  <c r="I259" i="2"/>
  <c r="O259" i="2"/>
  <c r="G259" i="2"/>
  <c r="J259" i="2" s="1"/>
  <c r="M259" i="2"/>
  <c r="O685" i="2"/>
  <c r="M685" i="2"/>
  <c r="P685" i="2" s="1"/>
  <c r="G685" i="2"/>
  <c r="J685" i="2" s="1"/>
  <c r="G525" i="2"/>
  <c r="J525" i="2" s="1"/>
  <c r="M525" i="2"/>
  <c r="O525" i="2"/>
  <c r="I525" i="2"/>
  <c r="G107" i="2"/>
  <c r="I107" i="2"/>
  <c r="O107" i="2"/>
  <c r="M107" i="2"/>
  <c r="I366" i="2"/>
  <c r="G366" i="2"/>
  <c r="M366" i="2"/>
  <c r="P366" i="2" s="1"/>
  <c r="I400" i="2"/>
  <c r="O400" i="2"/>
  <c r="I560" i="2"/>
  <c r="M560" i="2"/>
  <c r="P560" i="2" s="1"/>
  <c r="G560" i="2"/>
  <c r="O560" i="2"/>
  <c r="M489" i="2"/>
  <c r="I489" i="2"/>
  <c r="G691" i="2"/>
  <c r="M691" i="2"/>
  <c r="O691" i="2"/>
  <c r="I691" i="2"/>
  <c r="O391" i="2"/>
  <c r="G391" i="2"/>
  <c r="I391" i="2"/>
  <c r="G636" i="2"/>
  <c r="J636" i="2" s="1"/>
  <c r="I636" i="2"/>
  <c r="M636" i="2"/>
  <c r="P636" i="2" s="1"/>
  <c r="O636" i="2"/>
  <c r="M463" i="2"/>
  <c r="I463" i="2"/>
  <c r="G463" i="2"/>
  <c r="O463" i="2"/>
  <c r="M527" i="2"/>
  <c r="O527" i="2"/>
  <c r="I527" i="2"/>
  <c r="O522" i="2"/>
  <c r="I66" i="2"/>
  <c r="G66" i="2"/>
  <c r="J66" i="2" s="1"/>
  <c r="M66" i="2"/>
  <c r="P66" i="2" s="1"/>
  <c r="O66" i="2"/>
  <c r="G160" i="2"/>
  <c r="I160" i="2"/>
  <c r="G357" i="2"/>
  <c r="I357" i="2"/>
  <c r="M357" i="2"/>
  <c r="O357" i="2"/>
  <c r="I621" i="2"/>
  <c r="O621" i="2"/>
  <c r="G621" i="2"/>
  <c r="M319" i="2"/>
  <c r="P319" i="2" s="1"/>
  <c r="O319" i="2"/>
  <c r="I319" i="2"/>
  <c r="G319" i="2"/>
  <c r="G638" i="2"/>
  <c r="I638" i="2"/>
  <c r="M638" i="2"/>
  <c r="P638" i="2" s="1"/>
  <c r="O638" i="2"/>
  <c r="I594" i="2"/>
  <c r="M594" i="2"/>
  <c r="O594" i="2"/>
  <c r="I173" i="2"/>
  <c r="O169" i="2"/>
  <c r="M169" i="2"/>
  <c r="G169" i="2"/>
  <c r="J169" i="2" s="1"/>
  <c r="I169" i="2"/>
  <c r="M396" i="2"/>
  <c r="I396" i="2"/>
  <c r="O596" i="2"/>
  <c r="I596" i="2"/>
  <c r="G596" i="2"/>
  <c r="J596" i="2" s="1"/>
  <c r="M596" i="2"/>
  <c r="P596" i="2" s="1"/>
  <c r="G551" i="2"/>
  <c r="J551" i="2" s="1"/>
  <c r="O551" i="2"/>
  <c r="I551" i="2"/>
  <c r="O282" i="2"/>
  <c r="M282" i="2"/>
  <c r="G282" i="2"/>
  <c r="J282" i="2" s="1"/>
  <c r="I282" i="2"/>
  <c r="M233" i="2"/>
  <c r="I233" i="2"/>
  <c r="G233" i="2"/>
  <c r="J233" i="2" s="1"/>
  <c r="O233" i="2"/>
  <c r="I279" i="2"/>
  <c r="M279" i="2"/>
  <c r="P279" i="2" s="1"/>
  <c r="G279" i="2"/>
  <c r="I101" i="2"/>
  <c r="G101" i="2"/>
  <c r="M101" i="2"/>
  <c r="P101" i="2" s="1"/>
  <c r="O101" i="2"/>
  <c r="G208" i="2"/>
  <c r="M208" i="2"/>
  <c r="M276" i="2"/>
  <c r="I276" i="2"/>
  <c r="O276" i="2"/>
  <c r="G276" i="2"/>
  <c r="J276" i="2" s="1"/>
  <c r="M99" i="2"/>
  <c r="P99" i="2" s="1"/>
  <c r="G99" i="2"/>
  <c r="J99" i="2" s="1"/>
  <c r="I99" i="2"/>
  <c r="M642" i="2"/>
  <c r="P642" i="2" s="1"/>
  <c r="O642" i="2"/>
  <c r="G642" i="2"/>
  <c r="J642" i="2" s="1"/>
  <c r="I642" i="2"/>
  <c r="M244" i="2"/>
  <c r="I244" i="2"/>
  <c r="O244" i="2"/>
  <c r="G244" i="2"/>
  <c r="O559" i="2"/>
  <c r="I559" i="2"/>
  <c r="G559" i="2"/>
  <c r="J559" i="2" s="1"/>
  <c r="I297" i="2"/>
  <c r="O165" i="2"/>
  <c r="I165" i="2"/>
  <c r="I513" i="2"/>
  <c r="M513" i="2"/>
  <c r="P513" i="2" s="1"/>
  <c r="G513" i="2"/>
  <c r="J513" i="2" s="1"/>
  <c r="O513" i="2"/>
  <c r="I44" i="2"/>
  <c r="M44" i="2"/>
  <c r="I61" i="2"/>
  <c r="M61" i="2"/>
  <c r="P61" i="2" s="1"/>
  <c r="G61" i="2"/>
  <c r="J61" i="2" s="1"/>
  <c r="O61" i="2"/>
  <c r="G526" i="2"/>
  <c r="J526" i="2" s="1"/>
  <c r="O526" i="2"/>
  <c r="M526" i="2"/>
  <c r="M274" i="2"/>
  <c r="P274" i="2" s="1"/>
  <c r="I274" i="2"/>
  <c r="O274" i="2"/>
  <c r="G274" i="2"/>
  <c r="I14" i="2"/>
  <c r="G14" i="2"/>
  <c r="J14" i="2" s="1"/>
  <c r="O14" i="2"/>
  <c r="M14" i="2"/>
  <c r="P14" i="2" s="1"/>
  <c r="I322" i="2"/>
  <c r="M322" i="2"/>
  <c r="P322" i="2" s="1"/>
  <c r="O322" i="2"/>
  <c r="G186" i="2"/>
  <c r="I146" i="2"/>
  <c r="G146" i="2"/>
  <c r="J146" i="2" s="1"/>
  <c r="O146" i="2"/>
  <c r="M146" i="2"/>
  <c r="I409" i="2"/>
  <c r="M409" i="2"/>
  <c r="I296" i="2"/>
  <c r="M296" i="2"/>
  <c r="P296" i="2" s="1"/>
  <c r="O296" i="2"/>
  <c r="G296" i="2"/>
  <c r="J296" i="2" s="1"/>
  <c r="I45" i="2"/>
  <c r="M45" i="2"/>
  <c r="O45" i="2"/>
  <c r="I269" i="2"/>
  <c r="M269" i="2"/>
  <c r="O269" i="2"/>
  <c r="G269" i="2"/>
  <c r="O141" i="2"/>
  <c r="I141" i="2"/>
  <c r="M141" i="2"/>
  <c r="P141" i="2" s="1"/>
  <c r="G141" i="2"/>
  <c r="I586" i="2"/>
  <c r="O586" i="2"/>
  <c r="M586" i="2"/>
  <c r="I271" i="2"/>
  <c r="G271" i="2"/>
  <c r="J271" i="2" s="1"/>
  <c r="I358" i="2"/>
  <c r="G358" i="2"/>
  <c r="J358" i="2" s="1"/>
  <c r="O232" i="2"/>
  <c r="I394" i="2"/>
  <c r="M394" i="2"/>
  <c r="O394" i="2"/>
  <c r="G394" i="2"/>
  <c r="M534" i="2"/>
  <c r="G534" i="2"/>
  <c r="M509" i="2"/>
  <c r="G509" i="2"/>
  <c r="J509" i="2" s="1"/>
  <c r="O509" i="2"/>
  <c r="I509" i="2"/>
  <c r="O203" i="2"/>
  <c r="G203" i="2"/>
  <c r="J203" i="2" s="1"/>
  <c r="M203" i="2"/>
  <c r="P203" i="2" s="1"/>
  <c r="O214" i="2"/>
  <c r="G214" i="2"/>
  <c r="I214" i="2"/>
  <c r="M214" i="2"/>
  <c r="O137" i="2"/>
  <c r="G137" i="2"/>
  <c r="J137" i="2" s="1"/>
  <c r="I137" i="2"/>
  <c r="M137" i="2"/>
  <c r="P137" i="2" s="1"/>
  <c r="G177" i="2"/>
  <c r="O177" i="2"/>
  <c r="I177" i="2"/>
  <c r="I265" i="2"/>
  <c r="O595" i="2"/>
  <c r="G595" i="2"/>
  <c r="I595" i="2"/>
  <c r="M595" i="2"/>
  <c r="G67" i="2"/>
  <c r="J67" i="2" s="1"/>
  <c r="I67" i="2"/>
  <c r="O59" i="2"/>
  <c r="I59" i="2"/>
  <c r="M59" i="2"/>
  <c r="P59" i="2" s="1"/>
  <c r="G59" i="2"/>
  <c r="M105" i="2"/>
  <c r="P105" i="2" s="1"/>
  <c r="I105" i="2"/>
  <c r="O105" i="2"/>
  <c r="O359" i="2"/>
  <c r="G359" i="2"/>
  <c r="J359" i="2" s="1"/>
  <c r="M359" i="2"/>
  <c r="I359" i="2"/>
  <c r="I529" i="2"/>
  <c r="G529" i="2"/>
  <c r="J529" i="2" s="1"/>
  <c r="M529" i="2"/>
  <c r="P529" i="2" s="1"/>
  <c r="O529" i="2"/>
  <c r="I407" i="2"/>
  <c r="M407" i="2"/>
  <c r="O407" i="2"/>
  <c r="I447" i="2"/>
  <c r="M677" i="2"/>
  <c r="G677" i="2"/>
  <c r="J677" i="2" s="1"/>
  <c r="O71" i="2"/>
  <c r="M71" i="2"/>
  <c r="G71" i="2"/>
  <c r="J71" i="2" s="1"/>
  <c r="I71" i="2"/>
  <c r="M289" i="2"/>
  <c r="P289" i="2" s="1"/>
  <c r="O289" i="2"/>
  <c r="O458" i="2"/>
  <c r="M458" i="2"/>
  <c r="P458" i="2" s="1"/>
  <c r="I458" i="2"/>
  <c r="G458" i="2"/>
  <c r="J458" i="2" s="1"/>
  <c r="M11" i="2"/>
  <c r="P11" i="2" s="1"/>
  <c r="O11" i="2"/>
  <c r="G11" i="2"/>
  <c r="J11" i="2" s="1"/>
  <c r="M448" i="2"/>
  <c r="P448" i="2" s="1"/>
  <c r="I448" i="2"/>
  <c r="G448" i="2"/>
  <c r="J448" i="2" s="1"/>
  <c r="O448" i="2"/>
  <c r="G472" i="2"/>
  <c r="I472" i="2"/>
  <c r="O472" i="2"/>
  <c r="M472" i="2"/>
  <c r="G33" i="2"/>
  <c r="J33" i="2" s="1"/>
  <c r="O33" i="2"/>
  <c r="I33" i="2"/>
  <c r="G390" i="2"/>
  <c r="J390" i="2" s="1"/>
  <c r="I390" i="2"/>
  <c r="G609" i="2"/>
  <c r="J609" i="2" s="1"/>
  <c r="O609" i="2"/>
  <c r="M609" i="2"/>
  <c r="I609" i="2"/>
  <c r="I634" i="2"/>
  <c r="O634" i="2"/>
  <c r="I490" i="2"/>
  <c r="G490" i="2"/>
  <c r="J490" i="2" s="1"/>
  <c r="M490" i="2"/>
  <c r="O490" i="2"/>
  <c r="G257" i="2"/>
  <c r="O257" i="2"/>
  <c r="I257" i="2"/>
  <c r="M237" i="2"/>
  <c r="P237" i="2" s="1"/>
  <c r="O237" i="2"/>
  <c r="I237" i="2"/>
  <c r="G237" i="2"/>
  <c r="G58" i="2"/>
  <c r="I58" i="2"/>
  <c r="O58" i="2"/>
  <c r="M58" i="2"/>
  <c r="P58" i="2" s="1"/>
  <c r="M690" i="2"/>
  <c r="I690" i="2"/>
  <c r="O690" i="2"/>
  <c r="M674" i="2"/>
  <c r="I674" i="2"/>
  <c r="O346" i="2"/>
  <c r="G346" i="2"/>
  <c r="J346" i="2" s="1"/>
  <c r="M346" i="2"/>
  <c r="P346" i="2" s="1"/>
  <c r="I346" i="2"/>
  <c r="G581" i="2"/>
  <c r="O581" i="2"/>
  <c r="I79" i="2"/>
  <c r="O79" i="2"/>
  <c r="M79" i="2"/>
  <c r="G79" i="2"/>
  <c r="J79" i="2" s="1"/>
  <c r="M174" i="2"/>
  <c r="I174" i="2"/>
  <c r="O174" i="2"/>
  <c r="O270" i="2"/>
  <c r="G270" i="2"/>
  <c r="J270" i="2" s="1"/>
  <c r="M270" i="2"/>
  <c r="I270" i="2"/>
  <c r="G610" i="2"/>
  <c r="M610" i="2"/>
  <c r="O610" i="2"/>
  <c r="I610" i="2"/>
  <c r="O377" i="2"/>
  <c r="M377" i="2"/>
  <c r="P377" i="2" s="1"/>
  <c r="I377" i="2"/>
  <c r="M56" i="2"/>
  <c r="O56" i="2"/>
  <c r="M476" i="2"/>
  <c r="I498" i="2"/>
  <c r="M498" i="2"/>
  <c r="P498" i="2" s="1"/>
  <c r="G498" i="2"/>
  <c r="O498" i="2"/>
  <c r="I307" i="2"/>
  <c r="G307" i="2"/>
  <c r="M523" i="2"/>
  <c r="G523" i="2"/>
  <c r="J523" i="2" s="1"/>
  <c r="I523" i="2"/>
  <c r="O523" i="2"/>
  <c r="O312" i="2"/>
  <c r="I312" i="2"/>
  <c r="M312" i="2"/>
  <c r="I248" i="2"/>
  <c r="M248" i="2"/>
  <c r="P248" i="2" s="1"/>
  <c r="G248" i="2"/>
  <c r="O248" i="2"/>
  <c r="O209" i="2"/>
  <c r="I209" i="2"/>
  <c r="M209" i="2"/>
  <c r="P209" i="2" s="1"/>
  <c r="G209" i="2"/>
  <c r="O185" i="2"/>
  <c r="G185" i="2"/>
  <c r="J185" i="2" s="1"/>
  <c r="I185" i="2"/>
  <c r="I245" i="2"/>
  <c r="O245" i="2"/>
  <c r="I92" i="2"/>
  <c r="M92" i="2"/>
  <c r="P92" i="2" s="1"/>
  <c r="G92" i="2"/>
  <c r="O92" i="2"/>
  <c r="M53" i="2"/>
  <c r="O19" i="2"/>
  <c r="I19" i="2"/>
  <c r="M19" i="2"/>
  <c r="P19" i="2" s="1"/>
  <c r="G19" i="2"/>
  <c r="J19" i="2" s="1"/>
  <c r="O423" i="2"/>
  <c r="I423" i="2"/>
  <c r="M423" i="2"/>
  <c r="P423" i="2" s="1"/>
  <c r="M72" i="2"/>
  <c r="P72" i="2" s="1"/>
  <c r="O72" i="2"/>
  <c r="I72" i="2"/>
  <c r="G72" i="2"/>
  <c r="I481" i="2"/>
  <c r="G481" i="2"/>
  <c r="J481" i="2" s="1"/>
  <c r="O481" i="2"/>
  <c r="M481" i="2"/>
  <c r="P481" i="2" s="1"/>
  <c r="M262" i="2"/>
  <c r="O262" i="2"/>
  <c r="G262" i="2"/>
  <c r="J262" i="2" s="1"/>
  <c r="M38" i="2"/>
  <c r="G16" i="2"/>
  <c r="I16" i="2"/>
  <c r="G599" i="2"/>
  <c r="I112" i="2"/>
  <c r="M112" i="2"/>
  <c r="P112" i="2" s="1"/>
  <c r="O112" i="2"/>
  <c r="G112" i="2"/>
  <c r="O75" i="2"/>
  <c r="M75" i="2"/>
  <c r="P75" i="2" s="1"/>
  <c r="O613" i="2"/>
  <c r="G613" i="2"/>
  <c r="J613" i="2" s="1"/>
  <c r="I613" i="2"/>
  <c r="M613" i="2"/>
  <c r="P613" i="2" s="1"/>
  <c r="O21" i="2"/>
  <c r="I21" i="2"/>
  <c r="M21" i="2"/>
  <c r="M550" i="2"/>
  <c r="P550" i="2" s="1"/>
  <c r="O550" i="2"/>
  <c r="G550" i="2"/>
  <c r="J550" i="2" s="1"/>
  <c r="I550" i="2"/>
  <c r="O60" i="2"/>
  <c r="I60" i="2"/>
  <c r="G60" i="2"/>
  <c r="J60" i="2" s="1"/>
  <c r="M60" i="2"/>
  <c r="P60" i="2" s="1"/>
  <c r="I247" i="2"/>
  <c r="G247" i="2"/>
  <c r="M247" i="2"/>
  <c r="P247" i="2" s="1"/>
  <c r="I466" i="2"/>
  <c r="M466" i="2"/>
  <c r="P466" i="2" s="1"/>
  <c r="G466" i="2"/>
  <c r="O466" i="2"/>
  <c r="M46" i="2"/>
  <c r="P46" i="2" s="1"/>
  <c r="M90" i="2"/>
  <c r="O90" i="2"/>
  <c r="I90" i="2"/>
  <c r="G90" i="2"/>
  <c r="J90" i="2" s="1"/>
  <c r="I600" i="2"/>
  <c r="M600" i="2"/>
  <c r="O600" i="2"/>
  <c r="M281" i="2"/>
  <c r="I281" i="2"/>
  <c r="O281" i="2"/>
  <c r="G281" i="2"/>
  <c r="I22" i="2"/>
  <c r="M22" i="2"/>
  <c r="O22" i="2"/>
  <c r="G22" i="2"/>
  <c r="J22" i="2" s="1"/>
  <c r="G616" i="2"/>
  <c r="J616" i="2" s="1"/>
  <c r="M616" i="2"/>
  <c r="P616" i="2" s="1"/>
  <c r="O616" i="2"/>
  <c r="G567" i="2"/>
  <c r="M567" i="2"/>
  <c r="M62" i="2"/>
  <c r="P62" i="2" s="1"/>
  <c r="I62" i="2"/>
  <c r="G62" i="2"/>
  <c r="J62" i="2" s="1"/>
  <c r="O62" i="2"/>
  <c r="I566" i="2"/>
  <c r="O267" i="2"/>
  <c r="M267" i="2"/>
  <c r="P267" i="2" s="1"/>
  <c r="G267" i="2"/>
  <c r="J267" i="2" s="1"/>
  <c r="I267" i="2"/>
  <c r="G446" i="2"/>
  <c r="J446" i="2" s="1"/>
  <c r="O446" i="2"/>
  <c r="I446" i="2"/>
  <c r="G218" i="2"/>
  <c r="I218" i="2"/>
  <c r="O218" i="2"/>
  <c r="M218" i="2"/>
  <c r="P218" i="2" s="1"/>
  <c r="M295" i="2"/>
  <c r="I295" i="2"/>
  <c r="O295" i="2"/>
  <c r="G295" i="2"/>
  <c r="G445" i="2"/>
  <c r="I445" i="2"/>
  <c r="M445" i="2"/>
  <c r="P445" i="2" s="1"/>
  <c r="M258" i="2"/>
  <c r="O350" i="2"/>
  <c r="O340" i="2"/>
  <c r="G340" i="2"/>
  <c r="J340" i="2" s="1"/>
  <c r="M340" i="2"/>
  <c r="I340" i="2"/>
  <c r="I65" i="2"/>
  <c r="O329" i="2"/>
  <c r="I329" i="2"/>
  <c r="G329" i="2"/>
  <c r="J329" i="2" s="1"/>
  <c r="M329" i="2"/>
  <c r="M508" i="2"/>
  <c r="P508" i="2" s="1"/>
  <c r="I508" i="2"/>
  <c r="O508" i="2"/>
  <c r="I306" i="2"/>
  <c r="O306" i="2"/>
  <c r="M306" i="2"/>
  <c r="G306" i="2"/>
  <c r="J306" i="2" s="1"/>
  <c r="O365" i="2"/>
  <c r="M365" i="2"/>
  <c r="I365" i="2"/>
  <c r="G365" i="2"/>
  <c r="J365" i="2" s="1"/>
  <c r="M658" i="2"/>
  <c r="P658" i="2" s="1"/>
  <c r="I658" i="2"/>
  <c r="G658" i="2"/>
  <c r="I155" i="2"/>
  <c r="M155" i="2"/>
  <c r="G343" i="2"/>
  <c r="O343" i="2"/>
  <c r="M343" i="2"/>
  <c r="I343" i="2"/>
  <c r="G645" i="2"/>
  <c r="I326" i="2"/>
  <c r="M326" i="2"/>
  <c r="P326" i="2" s="1"/>
  <c r="O326" i="2"/>
  <c r="G326" i="2"/>
  <c r="I624" i="2"/>
  <c r="O624" i="2"/>
  <c r="M624" i="2"/>
  <c r="G439" i="2"/>
  <c r="J439" i="2" s="1"/>
  <c r="O439" i="2"/>
  <c r="I439" i="2"/>
  <c r="M439" i="2"/>
  <c r="O656" i="2"/>
  <c r="I656" i="2"/>
  <c r="M656" i="2"/>
  <c r="P656" i="2" s="1"/>
  <c r="G656" i="2"/>
  <c r="O324" i="2"/>
  <c r="M324" i="2"/>
  <c r="P324" i="2" s="1"/>
  <c r="I324" i="2"/>
  <c r="M314" i="2"/>
  <c r="M127" i="2"/>
  <c r="O461" i="2"/>
  <c r="I461" i="2"/>
  <c r="G461" i="2"/>
  <c r="M461" i="2"/>
  <c r="G520" i="2"/>
  <c r="J520" i="2" s="1"/>
  <c r="I520" i="2"/>
  <c r="M86" i="2"/>
  <c r="P86" i="2" s="1"/>
  <c r="G86" i="2"/>
  <c r="J86" i="2" s="1"/>
  <c r="O86" i="2"/>
  <c r="I86" i="2"/>
  <c r="M542" i="2"/>
  <c r="I542" i="2"/>
  <c r="I433" i="2"/>
  <c r="O433" i="2"/>
  <c r="G433" i="2"/>
  <c r="M433" i="2"/>
  <c r="P433" i="2" s="1"/>
  <c r="O539" i="2"/>
  <c r="I539" i="2"/>
  <c r="M539" i="2"/>
  <c r="P539" i="2" s="1"/>
  <c r="G539" i="2"/>
  <c r="J539" i="2" s="1"/>
  <c r="I166" i="2"/>
  <c r="M166" i="2"/>
  <c r="O504" i="2"/>
  <c r="I504" i="2"/>
  <c r="G504" i="2"/>
  <c r="J504" i="2" s="1"/>
  <c r="O36" i="2"/>
  <c r="G36" i="2"/>
  <c r="J36" i="2" s="1"/>
  <c r="M36" i="2"/>
  <c r="I36" i="2"/>
  <c r="M588" i="2"/>
  <c r="I588" i="2"/>
  <c r="O521" i="2"/>
  <c r="I521" i="2"/>
  <c r="M521" i="2"/>
  <c r="G521" i="2"/>
  <c r="G611" i="2"/>
  <c r="M611" i="2"/>
  <c r="G367" i="2"/>
  <c r="O367" i="2"/>
  <c r="M367" i="2"/>
  <c r="P367" i="2" s="1"/>
  <c r="I367" i="2"/>
  <c r="O628" i="2"/>
  <c r="M628" i="2"/>
  <c r="P628" i="2" s="1"/>
  <c r="G628" i="2"/>
  <c r="I628" i="2"/>
  <c r="I229" i="2"/>
  <c r="O229" i="2"/>
  <c r="M515" i="2"/>
  <c r="P515" i="2" s="1"/>
  <c r="I515" i="2"/>
  <c r="O515" i="2"/>
  <c r="G515" i="2"/>
  <c r="J515" i="2" s="1"/>
  <c r="G223" i="2"/>
  <c r="M223" i="2"/>
  <c r="I647" i="2"/>
  <c r="O647" i="2"/>
  <c r="G647" i="2"/>
  <c r="M647" i="2"/>
  <c r="O630" i="2"/>
  <c r="M630" i="2"/>
  <c r="G341" i="2"/>
  <c r="J341" i="2" s="1"/>
  <c r="O341" i="2"/>
  <c r="M341" i="2"/>
  <c r="P341" i="2" s="1"/>
  <c r="I341" i="2"/>
  <c r="I401" i="2"/>
  <c r="O401" i="2"/>
  <c r="M401" i="2"/>
  <c r="P401" i="2" s="1"/>
  <c r="G401" i="2"/>
  <c r="O671" i="2"/>
  <c r="M671" i="2"/>
  <c r="P671" i="2" s="1"/>
  <c r="I213" i="2"/>
  <c r="O213" i="2"/>
  <c r="M305" i="2"/>
  <c r="I305" i="2"/>
  <c r="I657" i="2"/>
  <c r="O657" i="2"/>
  <c r="G657" i="2"/>
  <c r="M657" i="2"/>
  <c r="P657" i="2" s="1"/>
  <c r="M555" i="2"/>
  <c r="O555" i="2"/>
  <c r="G467" i="2"/>
  <c r="I467" i="2"/>
  <c r="O467" i="2"/>
  <c r="M467" i="2"/>
  <c r="P467" i="2" s="1"/>
  <c r="I655" i="2"/>
  <c r="O655" i="2"/>
  <c r="M37" i="2"/>
  <c r="G37" i="2"/>
  <c r="J37" i="2" s="1"/>
  <c r="I37" i="2"/>
  <c r="O37" i="2"/>
  <c r="O342" i="2"/>
  <c r="M342" i="2"/>
  <c r="P342" i="2" s="1"/>
  <c r="G342" i="2"/>
  <c r="I342" i="2"/>
  <c r="M384" i="2"/>
  <c r="O384" i="2"/>
  <c r="M111" i="2"/>
  <c r="P111" i="2" s="1"/>
  <c r="O111" i="2"/>
  <c r="I111" i="2"/>
  <c r="G111" i="2"/>
  <c r="O120" i="2"/>
  <c r="M120" i="2"/>
  <c r="M198" i="2"/>
  <c r="P198" i="2" s="1"/>
  <c r="G198" i="2"/>
  <c r="J198" i="2" s="1"/>
  <c r="I198" i="2"/>
  <c r="O198" i="2"/>
  <c r="O511" i="2"/>
  <c r="M511" i="2"/>
  <c r="G178" i="2"/>
  <c r="J178" i="2" s="1"/>
  <c r="M178" i="2"/>
  <c r="I178" i="2"/>
  <c r="O178" i="2"/>
  <c r="M117" i="2"/>
  <c r="P117" i="2" s="1"/>
  <c r="I117" i="2"/>
  <c r="O117" i="2"/>
  <c r="G117" i="2"/>
  <c r="I27" i="2"/>
  <c r="M27" i="2"/>
  <c r="G294" i="2"/>
  <c r="M132" i="2"/>
  <c r="O132" i="2"/>
  <c r="O479" i="2"/>
  <c r="G479" i="2"/>
  <c r="J479" i="2" s="1"/>
  <c r="M479" i="2"/>
  <c r="I479" i="2"/>
  <c r="O375" i="2"/>
  <c r="G375" i="2"/>
  <c r="I375" i="2"/>
  <c r="O383" i="2"/>
  <c r="I383" i="2"/>
  <c r="M383" i="2"/>
  <c r="G383" i="2"/>
  <c r="J383" i="2" s="1"/>
  <c r="G310" i="2"/>
  <c r="J310" i="2" s="1"/>
  <c r="O310" i="2"/>
  <c r="M310" i="2"/>
  <c r="I310" i="2"/>
  <c r="M437" i="2"/>
  <c r="G437" i="2"/>
  <c r="O437" i="2"/>
  <c r="I437" i="2"/>
  <c r="G360" i="2"/>
  <c r="J360" i="2" s="1"/>
  <c r="O360" i="2"/>
  <c r="M360" i="2"/>
  <c r="P360" i="2" s="1"/>
  <c r="I360" i="2"/>
  <c r="M64" i="2"/>
  <c r="O64" i="2"/>
  <c r="G64" i="2"/>
  <c r="J64" i="2" s="1"/>
  <c r="I64" i="2"/>
  <c r="O619" i="2"/>
  <c r="M18" i="2"/>
  <c r="O18" i="2"/>
  <c r="G545" i="2"/>
  <c r="J545" i="2" s="1"/>
  <c r="M545" i="2"/>
  <c r="O545" i="2"/>
  <c r="I545" i="2"/>
  <c r="I668" i="2"/>
  <c r="O668" i="2"/>
  <c r="M668" i="2"/>
  <c r="P668" i="2" s="1"/>
  <c r="G668" i="2"/>
  <c r="J668" i="2" s="1"/>
  <c r="O51" i="2"/>
  <c r="I51" i="2"/>
  <c r="G51" i="2"/>
  <c r="J51" i="2" s="1"/>
  <c r="M51" i="2"/>
  <c r="G422" i="2"/>
  <c r="O422" i="2"/>
  <c r="I422" i="2"/>
  <c r="M422" i="2"/>
  <c r="M202" i="2"/>
  <c r="G202" i="2"/>
  <c r="I202" i="2"/>
  <c r="O202" i="2"/>
  <c r="O84" i="2"/>
  <c r="I84" i="2"/>
  <c r="M84" i="2"/>
  <c r="G84" i="2"/>
  <c r="J84" i="2" s="1"/>
  <c r="O388" i="2"/>
  <c r="G388" i="2"/>
  <c r="J388" i="2" s="1"/>
  <c r="M388" i="2"/>
  <c r="P388" i="2" s="1"/>
  <c r="I388" i="2"/>
  <c r="I309" i="2"/>
  <c r="G309" i="2"/>
  <c r="J309" i="2" s="1"/>
  <c r="O309" i="2"/>
  <c r="M309" i="2"/>
  <c r="P309" i="2" s="1"/>
  <c r="G435" i="2"/>
  <c r="D453" i="2"/>
  <c r="D8" i="2"/>
  <c r="D417" i="2"/>
  <c r="D580" i="2"/>
  <c r="D468" i="2"/>
  <c r="D543" i="2"/>
  <c r="D80" i="2"/>
  <c r="D334" i="2"/>
  <c r="D372" i="2"/>
  <c r="D684" i="2"/>
  <c r="D15" i="2"/>
  <c r="D42" i="2"/>
  <c r="D131" i="2"/>
  <c r="D103" i="2"/>
  <c r="D180" i="2"/>
  <c r="D82" i="2"/>
  <c r="D631" i="2"/>
  <c r="D235" i="2"/>
  <c r="D427" i="2"/>
  <c r="D689" i="2"/>
  <c r="D69" i="2"/>
  <c r="D328" i="2"/>
  <c r="D63" i="2"/>
  <c r="D238" i="2"/>
  <c r="D241" i="2"/>
  <c r="D598" i="2"/>
  <c r="D503" i="2"/>
  <c r="D225" i="2"/>
  <c r="D589" i="2"/>
  <c r="D347" i="2"/>
  <c r="D353" i="2"/>
  <c r="D210" i="2"/>
  <c r="D108" i="2"/>
  <c r="D454" i="2"/>
  <c r="D243" i="2"/>
  <c r="D495" i="2"/>
  <c r="D172" i="2"/>
  <c r="D136" i="2"/>
  <c r="D556" i="2"/>
  <c r="D484" i="2"/>
  <c r="D299" i="2"/>
  <c r="D403" i="2"/>
  <c r="D480" i="2"/>
  <c r="D456" i="2"/>
  <c r="D122" i="2"/>
  <c r="D501" i="2"/>
  <c r="D507" i="2"/>
  <c r="D150" i="2"/>
  <c r="D546" i="2"/>
  <c r="D614" i="2"/>
  <c r="D601" i="2"/>
  <c r="D167" i="2"/>
  <c r="D452" i="2"/>
  <c r="D693" i="2"/>
  <c r="D418" i="2"/>
  <c r="D438" i="2"/>
  <c r="D10" i="2"/>
  <c r="D398" i="2"/>
  <c r="D298" i="2"/>
  <c r="D234" i="2"/>
  <c r="D506" i="2"/>
  <c r="D672" i="2"/>
  <c r="D434" i="2"/>
  <c r="D336" i="2"/>
  <c r="D348" i="2"/>
  <c r="D444" i="2"/>
  <c r="D399" i="2"/>
  <c r="D604" i="2"/>
  <c r="D469" i="2"/>
  <c r="D94" i="2"/>
  <c r="D392" i="2"/>
  <c r="D98" i="2"/>
  <c r="D605" i="2"/>
  <c r="D440" i="2"/>
  <c r="D355" i="2"/>
  <c r="D541" i="2"/>
  <c r="D465" i="2"/>
  <c r="D251" i="2"/>
  <c r="D266" i="2"/>
  <c r="D268" i="2"/>
  <c r="D554" i="2"/>
  <c r="D126" i="2"/>
  <c r="D125" i="2"/>
  <c r="D665" i="2"/>
  <c r="D264" i="2"/>
  <c r="D371" i="2"/>
  <c r="D176" i="2"/>
  <c r="D459" i="2"/>
  <c r="D157" i="2"/>
  <c r="D547" i="2"/>
  <c r="D344" i="2"/>
  <c r="D462" i="2"/>
  <c r="D339" i="2"/>
  <c r="D687" i="2"/>
  <c r="D540" i="2"/>
  <c r="D620" i="2"/>
  <c r="D25" i="2"/>
  <c r="D240" i="2"/>
  <c r="D304" i="2"/>
  <c r="D181" i="2"/>
  <c r="D143" i="2"/>
  <c r="D228" i="2"/>
  <c r="D494" i="2"/>
  <c r="D32" i="2"/>
  <c r="D224" i="2"/>
  <c r="D50" i="2"/>
  <c r="D585" i="2"/>
  <c r="D623" i="2"/>
  <c r="D382" i="2"/>
  <c r="D404" i="2"/>
  <c r="D290" i="2"/>
  <c r="D482" i="2"/>
  <c r="D280" i="2"/>
  <c r="D651" i="2"/>
  <c r="D364" i="2"/>
  <c r="D548" i="2"/>
  <c r="D695" i="2"/>
  <c r="D9" i="2"/>
  <c r="D561" i="2"/>
  <c r="D118" i="2"/>
  <c r="D54" i="2"/>
  <c r="D188" i="2"/>
  <c r="D13" i="2"/>
  <c r="D692" i="2"/>
  <c r="D570" i="2"/>
  <c r="D338" i="2"/>
  <c r="D220" i="2"/>
  <c r="D419" i="2"/>
  <c r="D12" i="2"/>
  <c r="D591" i="2"/>
  <c r="D246" i="2"/>
  <c r="D104" i="2"/>
  <c r="D102" i="2"/>
  <c r="D637" i="2"/>
  <c r="D337" i="2"/>
  <c r="D441" i="2"/>
  <c r="D236" i="2"/>
  <c r="D149" i="2"/>
  <c r="D538" i="2"/>
  <c r="D455" i="2"/>
  <c r="D385" i="2"/>
  <c r="D524" i="2"/>
  <c r="D275" i="2"/>
  <c r="D283" i="2"/>
  <c r="D666" i="2"/>
  <c r="D408" i="2"/>
  <c r="D686" i="2"/>
  <c r="D627" i="2"/>
  <c r="D374" i="2"/>
  <c r="D23" i="2"/>
  <c r="D52" i="2"/>
  <c r="D184" i="2"/>
  <c r="D676" i="2"/>
  <c r="D345" i="2"/>
  <c r="D485" i="2"/>
  <c r="D200" i="2"/>
  <c r="D17" i="2"/>
  <c r="D474" i="2"/>
  <c r="D602" i="2"/>
  <c r="D278" i="2"/>
  <c r="D156" i="2"/>
  <c r="D250" i="2"/>
  <c r="D31" i="2"/>
  <c r="D486" i="2"/>
  <c r="D106" i="2"/>
  <c r="D492" i="2"/>
  <c r="D205" i="2"/>
  <c r="D317" i="2"/>
  <c r="D286" i="2"/>
  <c r="D516" i="2"/>
  <c r="D351" i="2"/>
  <c r="D533" i="2"/>
  <c r="D442" i="2"/>
  <c r="D26" i="2"/>
  <c r="D487" i="2"/>
  <c r="D331" i="2"/>
  <c r="D682" i="2"/>
  <c r="D431" i="2"/>
  <c r="D698" i="2"/>
  <c r="D675" i="2"/>
  <c r="D483" i="2"/>
  <c r="D597" i="2"/>
  <c r="D144" i="2"/>
  <c r="D629" i="2"/>
  <c r="D285" i="2"/>
  <c r="D405" i="2"/>
  <c r="D606" i="2"/>
  <c r="D412" i="2"/>
  <c r="D592" i="2"/>
  <c r="D574" i="2"/>
  <c r="D7" i="2"/>
  <c r="D78" i="2"/>
  <c r="D432" i="2"/>
  <c r="D626" i="2"/>
  <c r="D425" i="2"/>
  <c r="D300" i="2"/>
  <c r="D381" i="2"/>
  <c r="D663" i="2"/>
  <c r="D552" i="2"/>
  <c r="D70" i="2"/>
  <c r="D413" i="2"/>
  <c r="D154" i="2"/>
  <c r="D537" i="2"/>
  <c r="D152" i="2"/>
  <c r="D151" i="2"/>
  <c r="D191" i="2"/>
  <c r="D197" i="2"/>
  <c r="D263" i="2"/>
  <c r="D510" i="2"/>
  <c r="D356" i="2"/>
  <c r="D662" i="2"/>
  <c r="D153" i="2"/>
  <c r="D114" i="2"/>
  <c r="D260" i="2"/>
  <c r="D147" i="2"/>
  <c r="D284" i="2"/>
  <c r="D414" i="2"/>
  <c r="D369" i="2"/>
  <c r="D193" i="2"/>
  <c r="D625" i="2"/>
  <c r="D678" i="2"/>
  <c r="D632" i="2"/>
  <c r="D477" i="2"/>
  <c r="D362" i="2"/>
  <c r="D579" i="2"/>
  <c r="D47" i="2"/>
  <c r="D646" i="2"/>
  <c r="D316" i="2"/>
  <c r="D287" i="2"/>
  <c r="D39" i="2"/>
  <c r="D88" i="2"/>
  <c r="D450" i="2"/>
  <c r="D217" i="2"/>
  <c r="D187" i="2"/>
  <c r="D116" i="2"/>
  <c r="D618" i="2"/>
  <c r="D183" i="2"/>
  <c r="D221" i="2"/>
  <c r="D488" i="2"/>
  <c r="D35" i="2"/>
  <c r="D168" i="2"/>
  <c r="D222" i="2"/>
  <c r="D493" i="2"/>
  <c r="D471" i="2"/>
  <c r="D57" i="2"/>
  <c r="D558" i="2"/>
  <c r="D424" i="2"/>
  <c r="D199" i="2"/>
  <c r="D313" i="2"/>
  <c r="D577" i="2"/>
  <c r="D584" i="2"/>
  <c r="D573" i="2"/>
  <c r="D420" i="2"/>
  <c r="D680" i="2"/>
  <c r="D500" i="2"/>
  <c r="D603" i="2"/>
  <c r="D148" i="2"/>
  <c r="D519" i="2"/>
  <c r="D349" i="2"/>
  <c r="D293" i="2"/>
  <c r="D436" i="2"/>
  <c r="D48" i="2"/>
  <c r="D318" i="2"/>
  <c r="D430" i="2"/>
  <c r="D182" i="2"/>
  <c r="D535" i="2"/>
  <c r="D373" i="2"/>
  <c r="D230" i="2"/>
  <c r="D333" i="2"/>
  <c r="D421" i="2"/>
  <c r="D320" i="2"/>
  <c r="D679" i="2"/>
  <c r="D575" i="2"/>
  <c r="D370" i="2"/>
  <c r="D311" i="2"/>
  <c r="D130" i="2"/>
  <c r="D159" i="2"/>
  <c r="D633" i="2"/>
  <c r="D376" i="2"/>
  <c r="D352" i="2"/>
  <c r="D649" i="2"/>
  <c r="D688" i="2"/>
  <c r="D189" i="2"/>
  <c r="D30" i="2"/>
  <c r="D617" i="2"/>
  <c r="D321" i="2"/>
  <c r="D478" i="2"/>
  <c r="D590" i="2"/>
  <c r="D395" i="2"/>
  <c r="D91" i="2"/>
  <c r="D379" i="2"/>
  <c r="D215" i="2"/>
  <c r="D124" i="2"/>
  <c r="D571" i="2"/>
  <c r="D55" i="2"/>
  <c r="D231" i="2"/>
  <c r="D332" i="2"/>
  <c r="D644" i="2"/>
  <c r="D578" i="2"/>
  <c r="D216" i="2"/>
  <c r="D206" i="2"/>
  <c r="D473" i="2"/>
  <c r="D308" i="2"/>
  <c r="D354" i="2"/>
  <c r="D145" i="2"/>
  <c r="D330" i="2"/>
  <c r="D212" i="2"/>
  <c r="D24" i="2"/>
  <c r="D253" i="2"/>
  <c r="D29" i="2"/>
  <c r="D659" i="2"/>
  <c r="D273" i="2"/>
  <c r="D696" i="2"/>
  <c r="D261" i="2"/>
  <c r="D615" i="2"/>
  <c r="D664" i="2"/>
  <c r="D163" i="2"/>
  <c r="D593" i="2"/>
  <c r="D162" i="2"/>
  <c r="D164" i="2"/>
  <c r="D565" i="2"/>
  <c r="D179" i="2"/>
  <c r="D697" i="2"/>
  <c r="D219" i="2"/>
  <c r="D254" i="2"/>
  <c r="D73" i="2"/>
  <c r="D100" i="2"/>
  <c r="D277" i="2"/>
  <c r="D109" i="2"/>
  <c r="D139" i="2"/>
  <c r="D622" i="2"/>
  <c r="D536" i="2"/>
  <c r="D327" i="2"/>
  <c r="D661" i="2"/>
  <c r="D386" i="2"/>
  <c r="D87" i="2"/>
  <c r="D530" i="2"/>
  <c r="D402" i="2"/>
  <c r="D292" i="2"/>
  <c r="D660" i="2"/>
  <c r="D325" i="2"/>
  <c r="D449" i="2"/>
  <c r="D428" i="2"/>
  <c r="D673" i="2"/>
  <c r="D475" i="2"/>
  <c r="D119" i="2"/>
  <c r="D49" i="2"/>
  <c r="D81" i="2"/>
  <c r="D194" i="2"/>
  <c r="D196" i="2"/>
  <c r="D140" i="2"/>
  <c r="D123" i="2"/>
  <c r="D443" i="2"/>
  <c r="D457" i="2"/>
  <c r="D128" i="2"/>
  <c r="D204" i="2"/>
  <c r="D115" i="2"/>
  <c r="D497" i="2"/>
  <c r="D650" i="2"/>
  <c r="D681" i="2"/>
  <c r="D227" i="2"/>
  <c r="D252" i="2"/>
  <c r="D85" i="2"/>
  <c r="D34" i="2"/>
  <c r="D514" i="2"/>
  <c r="D576" i="2"/>
  <c r="D68" i="2"/>
  <c r="D249" i="2"/>
  <c r="D335" i="2"/>
  <c r="D505" i="2"/>
  <c r="D368" i="2"/>
  <c r="P201" i="2" l="1"/>
  <c r="J572" i="2"/>
  <c r="J496" i="2"/>
  <c r="P155" i="2"/>
  <c r="I582" i="2"/>
  <c r="M582" i="2"/>
  <c r="G582" i="2"/>
  <c r="J582" i="2" s="1"/>
  <c r="O582" i="2"/>
  <c r="J393" i="2"/>
  <c r="I499" i="2"/>
  <c r="M499" i="2"/>
  <c r="P499" i="2" s="1"/>
  <c r="G406" i="2"/>
  <c r="O406" i="2"/>
  <c r="I587" i="2"/>
  <c r="G587" i="2"/>
  <c r="J587" i="2" s="1"/>
  <c r="O587" i="2"/>
  <c r="M587" i="2"/>
  <c r="P587" i="2" s="1"/>
  <c r="I195" i="2"/>
  <c r="O195" i="2"/>
  <c r="I411" i="2"/>
  <c r="G619" i="2"/>
  <c r="I619" i="2"/>
  <c r="I161" i="2"/>
  <c r="M161" i="2"/>
  <c r="P161" i="2" s="1"/>
  <c r="I653" i="2"/>
  <c r="G653" i="2"/>
  <c r="J653" i="2" s="1"/>
  <c r="O608" i="2"/>
  <c r="G608" i="2"/>
  <c r="J608" i="2" s="1"/>
  <c r="I608" i="2"/>
  <c r="M608" i="2"/>
  <c r="P608" i="2" s="1"/>
  <c r="J297" i="2"/>
  <c r="O297" i="2"/>
  <c r="P527" i="2"/>
  <c r="I239" i="2"/>
  <c r="M239" i="2"/>
  <c r="P239" i="2" s="1"/>
  <c r="G239" i="2"/>
  <c r="J155" i="2"/>
  <c r="G416" i="2"/>
  <c r="J416" i="2" s="1"/>
  <c r="O416" i="2"/>
  <c r="M416" i="2"/>
  <c r="P416" i="2" s="1"/>
  <c r="I416" i="2"/>
  <c r="M358" i="2"/>
  <c r="O358" i="2"/>
  <c r="M612" i="2"/>
  <c r="O612" i="2"/>
  <c r="I612" i="2"/>
  <c r="G612" i="2"/>
  <c r="P690" i="2"/>
  <c r="I640" i="2"/>
  <c r="I138" i="2"/>
  <c r="G138" i="2"/>
  <c r="M138" i="2"/>
  <c r="P138" i="2" s="1"/>
  <c r="O138" i="2"/>
  <c r="G302" i="2"/>
  <c r="I302" i="2"/>
  <c r="M302" i="2"/>
  <c r="O302" i="2"/>
  <c r="M190" i="2"/>
  <c r="P190" i="2" s="1"/>
  <c r="I190" i="2"/>
  <c r="G190" i="2"/>
  <c r="J190" i="2" s="1"/>
  <c r="O190" i="2"/>
  <c r="O397" i="2"/>
  <c r="M397" i="2"/>
  <c r="G397" i="2"/>
  <c r="J397" i="2" s="1"/>
  <c r="I397" i="2"/>
  <c r="O361" i="2"/>
  <c r="M361" i="2"/>
  <c r="P361" i="2" s="1"/>
  <c r="G361" i="2"/>
  <c r="I361" i="2"/>
  <c r="M173" i="2"/>
  <c r="P173" i="2" s="1"/>
  <c r="O173" i="2"/>
  <c r="O476" i="2"/>
  <c r="P476" i="2" s="1"/>
  <c r="G132" i="2"/>
  <c r="I132" i="2"/>
  <c r="G350" i="2"/>
  <c r="I350" i="2"/>
  <c r="M350" i="2"/>
  <c r="P350" i="2" s="1"/>
  <c r="G43" i="2"/>
  <c r="O43" i="2"/>
  <c r="I43" i="2"/>
  <c r="M43" i="2"/>
  <c r="P43" i="2" s="1"/>
  <c r="M272" i="2"/>
  <c r="P272" i="2" s="1"/>
  <c r="O272" i="2"/>
  <c r="I272" i="2"/>
  <c r="P258" i="2"/>
  <c r="I76" i="2"/>
  <c r="M76" i="2"/>
  <c r="I135" i="2"/>
  <c r="M135" i="2"/>
  <c r="I406" i="2"/>
  <c r="G411" i="2"/>
  <c r="P451" i="2"/>
  <c r="P226" i="2"/>
  <c r="G648" i="2"/>
  <c r="J648" i="2" s="1"/>
  <c r="I648" i="2"/>
  <c r="O648" i="2"/>
  <c r="M648" i="2"/>
  <c r="M406" i="2"/>
  <c r="P406" i="2" s="1"/>
  <c r="G272" i="2"/>
  <c r="I171" i="2"/>
  <c r="O171" i="2"/>
  <c r="G171" i="2"/>
  <c r="J171" i="2" s="1"/>
  <c r="M171" i="2"/>
  <c r="P171" i="2" s="1"/>
  <c r="O242" i="2"/>
  <c r="P242" i="2" s="1"/>
  <c r="O41" i="2"/>
  <c r="G226" i="2"/>
  <c r="I121" i="2"/>
  <c r="G426" i="2"/>
  <c r="I531" i="2"/>
  <c r="O564" i="2"/>
  <c r="J375" i="2"/>
  <c r="G451" i="2"/>
  <c r="J451" i="2" s="1"/>
  <c r="I226" i="2"/>
  <c r="J343" i="2"/>
  <c r="G121" i="2"/>
  <c r="J121" i="2" s="1"/>
  <c r="P262" i="2"/>
  <c r="P56" i="2"/>
  <c r="I95" i="2"/>
  <c r="G410" i="2"/>
  <c r="J410" i="2" s="1"/>
  <c r="M563" i="2"/>
  <c r="P563" i="2" s="1"/>
  <c r="P44" i="2"/>
  <c r="G175" i="2"/>
  <c r="J175" i="2" s="1"/>
  <c r="P545" i="2"/>
  <c r="I564" i="2"/>
  <c r="J564" i="2" s="1"/>
  <c r="J437" i="2"/>
  <c r="J401" i="2"/>
  <c r="O93" i="2"/>
  <c r="P93" i="2" s="1"/>
  <c r="J367" i="2"/>
  <c r="O226" i="2"/>
  <c r="P365" i="2"/>
  <c r="M121" i="2"/>
  <c r="P121" i="2" s="1"/>
  <c r="P22" i="2"/>
  <c r="O76" i="2"/>
  <c r="O557" i="2"/>
  <c r="P557" i="2" s="1"/>
  <c r="P71" i="2"/>
  <c r="O410" i="2"/>
  <c r="P410" i="2" s="1"/>
  <c r="G563" i="2"/>
  <c r="J563" i="2" s="1"/>
  <c r="M195" i="2"/>
  <c r="P195" i="2" s="1"/>
  <c r="P396" i="2"/>
  <c r="P594" i="2"/>
  <c r="M175" i="2"/>
  <c r="P208" i="2"/>
  <c r="G694" i="2"/>
  <c r="M694" i="2"/>
  <c r="I694" i="2"/>
  <c r="O694" i="2"/>
  <c r="G389" i="2"/>
  <c r="J389" i="2" s="1"/>
  <c r="O389" i="2"/>
  <c r="G192" i="2"/>
  <c r="I192" i="2"/>
  <c r="M389" i="2"/>
  <c r="J391" i="2"/>
  <c r="J20" i="2"/>
  <c r="G532" i="2"/>
  <c r="O532" i="2"/>
  <c r="I599" i="2"/>
  <c r="J599" i="2" s="1"/>
  <c r="M599" i="2"/>
  <c r="O568" i="2"/>
  <c r="G568" i="2"/>
  <c r="I568" i="2"/>
  <c r="M568" i="2"/>
  <c r="O378" i="2"/>
  <c r="M378" i="2"/>
  <c r="J294" i="2"/>
  <c r="P295" i="2"/>
  <c r="I41" i="2"/>
  <c r="J41" i="2" s="1"/>
  <c r="M41" i="2"/>
  <c r="M16" i="2"/>
  <c r="P16" i="2" s="1"/>
  <c r="O16" i="2"/>
  <c r="O255" i="2"/>
  <c r="I255" i="2"/>
  <c r="G255" i="2"/>
  <c r="J255" i="2" s="1"/>
  <c r="O201" i="2"/>
  <c r="I201" i="2"/>
  <c r="G201" i="2"/>
  <c r="J201" i="2" s="1"/>
  <c r="O380" i="2"/>
  <c r="I380" i="2"/>
  <c r="G380" i="2"/>
  <c r="J380" i="2" s="1"/>
  <c r="P202" i="2"/>
  <c r="G213" i="2"/>
  <c r="J213" i="2" s="1"/>
  <c r="G135" i="2"/>
  <c r="P460" i="2"/>
  <c r="G97" i="2"/>
  <c r="I97" i="2"/>
  <c r="O97" i="2"/>
  <c r="M97" i="2"/>
  <c r="P97" i="2" s="1"/>
  <c r="P437" i="2"/>
  <c r="P174" i="2"/>
  <c r="I410" i="2"/>
  <c r="I563" i="2"/>
  <c r="O175" i="2"/>
  <c r="G670" i="2"/>
  <c r="J670" i="2" s="1"/>
  <c r="M211" i="2"/>
  <c r="P211" i="2" s="1"/>
  <c r="I211" i="2"/>
  <c r="O211" i="2"/>
  <c r="I40" i="2"/>
  <c r="G40" i="2"/>
  <c r="M40" i="2"/>
  <c r="P40" i="2" s="1"/>
  <c r="O40" i="2"/>
  <c r="O641" i="2"/>
  <c r="G641" i="2"/>
  <c r="I641" i="2"/>
  <c r="M641" i="2"/>
  <c r="G553" i="2"/>
  <c r="J553" i="2" s="1"/>
  <c r="I553" i="2"/>
  <c r="M553" i="2"/>
  <c r="P553" i="2" s="1"/>
  <c r="P132" i="2"/>
  <c r="J628" i="2"/>
  <c r="J595" i="2"/>
  <c r="M411" i="2"/>
  <c r="P411" i="2" s="1"/>
  <c r="G129" i="2"/>
  <c r="J129" i="2" s="1"/>
  <c r="I129" i="2"/>
  <c r="M129" i="2"/>
  <c r="P129" i="2" s="1"/>
  <c r="G635" i="2"/>
  <c r="J635" i="2" s="1"/>
  <c r="M635" i="2"/>
  <c r="O635" i="2"/>
  <c r="G562" i="2"/>
  <c r="J562" i="2" s="1"/>
  <c r="M562" i="2"/>
  <c r="I562" i="2"/>
  <c r="J16" i="2"/>
  <c r="I378" i="2"/>
  <c r="I291" i="2"/>
  <c r="O291" i="2"/>
  <c r="P291" i="2" s="1"/>
  <c r="M113" i="2"/>
  <c r="I113" i="2"/>
  <c r="O113" i="2"/>
  <c r="G113" i="2"/>
  <c r="J113" i="2" s="1"/>
  <c r="O170" i="2"/>
  <c r="M170" i="2"/>
  <c r="I170" i="2"/>
  <c r="G170" i="2"/>
  <c r="J170" i="2" s="1"/>
  <c r="M619" i="2"/>
  <c r="P619" i="2" s="1"/>
  <c r="J342" i="2"/>
  <c r="O499" i="2"/>
  <c r="O314" i="2"/>
  <c r="P314" i="2" s="1"/>
  <c r="O258" i="2"/>
  <c r="M531" i="2"/>
  <c r="P531" i="2" s="1"/>
  <c r="G378" i="2"/>
  <c r="J378" i="2" s="1"/>
  <c r="P213" i="2"/>
  <c r="O567" i="2"/>
  <c r="I567" i="2"/>
  <c r="J567" i="2" s="1"/>
  <c r="O303" i="2"/>
  <c r="G303" i="2"/>
  <c r="O323" i="2"/>
  <c r="I323" i="2"/>
  <c r="J323" i="2" s="1"/>
  <c r="M323" i="2"/>
  <c r="D700" i="2"/>
  <c r="D706" i="2" s="1"/>
  <c r="O239" i="2"/>
  <c r="G314" i="2"/>
  <c r="J314" i="2" s="1"/>
  <c r="G531" i="2"/>
  <c r="J531" i="2" s="1"/>
  <c r="O83" i="2"/>
  <c r="M83" i="2"/>
  <c r="P83" i="2" s="1"/>
  <c r="G83" i="2"/>
  <c r="J83" i="2" s="1"/>
  <c r="I83" i="2"/>
  <c r="M564" i="2"/>
  <c r="P564" i="2" s="1"/>
  <c r="O451" i="2"/>
  <c r="P555" i="2"/>
  <c r="P490" i="2"/>
  <c r="O95" i="2"/>
  <c r="P95" i="2" s="1"/>
  <c r="O135" i="2"/>
  <c r="G291" i="2"/>
  <c r="J291" i="2" s="1"/>
  <c r="G93" i="2"/>
  <c r="M532" i="2"/>
  <c r="P532" i="2" s="1"/>
  <c r="G569" i="2"/>
  <c r="J569" i="2" s="1"/>
  <c r="G464" i="2"/>
  <c r="J464" i="2" s="1"/>
  <c r="G654" i="2"/>
  <c r="G76" i="2"/>
  <c r="J76" i="2" s="1"/>
  <c r="G195" i="2"/>
  <c r="J195" i="2" s="1"/>
  <c r="G211" i="2"/>
  <c r="J211" i="2" s="1"/>
  <c r="J117" i="2"/>
  <c r="M607" i="2"/>
  <c r="P607" i="2" s="1"/>
  <c r="P37" i="2"/>
  <c r="I93" i="2"/>
  <c r="I532" i="2"/>
  <c r="P461" i="2"/>
  <c r="I569" i="2"/>
  <c r="J247" i="2"/>
  <c r="I654" i="2"/>
  <c r="I635" i="2"/>
  <c r="J244" i="2"/>
  <c r="P357" i="2"/>
  <c r="O518" i="2"/>
  <c r="J366" i="2"/>
  <c r="M670" i="2"/>
  <c r="P670" i="2" s="1"/>
  <c r="P567" i="2"/>
  <c r="O133" i="2"/>
  <c r="I133" i="2"/>
  <c r="M133" i="2"/>
  <c r="G133" i="2"/>
  <c r="M96" i="2"/>
  <c r="P96" i="2" s="1"/>
  <c r="G96" i="2"/>
  <c r="I96" i="2"/>
  <c r="G557" i="2"/>
  <c r="I557" i="2"/>
  <c r="G77" i="2"/>
  <c r="I77" i="2"/>
  <c r="O77" i="2"/>
  <c r="M77" i="2"/>
  <c r="M496" i="2"/>
  <c r="P496" i="2" s="1"/>
  <c r="O496" i="2"/>
  <c r="I496" i="2"/>
  <c r="G207" i="2"/>
  <c r="J207" i="2" s="1"/>
  <c r="O207" i="2"/>
  <c r="M464" i="2"/>
  <c r="P464" i="2" s="1"/>
  <c r="I464" i="2"/>
  <c r="M256" i="2"/>
  <c r="P256" i="2" s="1"/>
  <c r="O256" i="2"/>
  <c r="G256" i="2"/>
  <c r="J256" i="2" s="1"/>
  <c r="I134" i="2"/>
  <c r="G134" i="2"/>
  <c r="O134" i="2"/>
  <c r="M134" i="2"/>
  <c r="G165" i="2"/>
  <c r="J165" i="2" s="1"/>
  <c r="M165" i="2"/>
  <c r="P165" i="2" s="1"/>
  <c r="M294" i="2"/>
  <c r="P294" i="2" s="1"/>
  <c r="I294" i="2"/>
  <c r="I683" i="2"/>
  <c r="O683" i="2"/>
  <c r="M683" i="2"/>
  <c r="P683" i="2" s="1"/>
  <c r="G640" i="2"/>
  <c r="J640" i="2" s="1"/>
  <c r="O640" i="2"/>
  <c r="P640" i="2" s="1"/>
  <c r="M491" i="2"/>
  <c r="P491" i="2" s="1"/>
  <c r="I491" i="2"/>
  <c r="J491" i="2" s="1"/>
  <c r="J202" i="2"/>
  <c r="G683" i="2"/>
  <c r="G315" i="2"/>
  <c r="M315" i="2"/>
  <c r="I315" i="2"/>
  <c r="O288" i="2"/>
  <c r="G288" i="2"/>
  <c r="J288" i="2" s="1"/>
  <c r="I28" i="2"/>
  <c r="G28" i="2"/>
  <c r="M28" i="2"/>
  <c r="P28" i="2" s="1"/>
  <c r="O28" i="2"/>
  <c r="I652" i="2"/>
  <c r="G652" i="2"/>
  <c r="M652" i="2"/>
  <c r="P652" i="2" s="1"/>
  <c r="O652" i="2"/>
  <c r="M158" i="2"/>
  <c r="P158" i="2" s="1"/>
  <c r="O158" i="2"/>
  <c r="G158" i="2"/>
  <c r="I158" i="2"/>
  <c r="I18" i="2"/>
  <c r="J18" i="2" s="1"/>
  <c r="P310" i="2"/>
  <c r="O607" i="2"/>
  <c r="I207" i="2"/>
  <c r="J223" i="2"/>
  <c r="G161" i="2"/>
  <c r="J161" i="2" s="1"/>
  <c r="M569" i="2"/>
  <c r="P569" i="2" s="1"/>
  <c r="O653" i="2"/>
  <c r="O654" i="2"/>
  <c r="P312" i="2"/>
  <c r="P79" i="2"/>
  <c r="I303" i="2"/>
  <c r="G232" i="2"/>
  <c r="J232" i="2" s="1"/>
  <c r="M288" i="2"/>
  <c r="P288" i="2" s="1"/>
  <c r="O491" i="2"/>
  <c r="P259" i="2"/>
  <c r="O670" i="2"/>
  <c r="O528" i="2"/>
  <c r="M528" i="2"/>
  <c r="I528" i="2"/>
  <c r="G528" i="2"/>
  <c r="P654" i="2"/>
  <c r="O142" i="2"/>
  <c r="M142" i="2"/>
  <c r="P142" i="2" s="1"/>
  <c r="I142" i="2"/>
  <c r="J142" i="2" s="1"/>
  <c r="P18" i="2"/>
  <c r="P127" i="2"/>
  <c r="G173" i="2"/>
  <c r="J173" i="2" s="1"/>
  <c r="I242" i="2"/>
  <c r="G242" i="2"/>
  <c r="O127" i="2"/>
  <c r="G127" i="2"/>
  <c r="I127" i="2"/>
  <c r="O301" i="2"/>
  <c r="P301" i="2" s="1"/>
  <c r="I301" i="2"/>
  <c r="G301" i="2"/>
  <c r="O549" i="2"/>
  <c r="P549" i="2" s="1"/>
  <c r="G549" i="2"/>
  <c r="I549" i="2"/>
  <c r="G518" i="2"/>
  <c r="J518" i="2" s="1"/>
  <c r="M518" i="2"/>
  <c r="M192" i="2"/>
  <c r="P192" i="2" s="1"/>
  <c r="O305" i="2"/>
  <c r="P305" i="2" s="1"/>
  <c r="G305" i="2"/>
  <c r="J305" i="2" s="1"/>
  <c r="O426" i="2"/>
  <c r="P426" i="2" s="1"/>
  <c r="I426" i="2"/>
  <c r="M639" i="2"/>
  <c r="P639" i="2" s="1"/>
  <c r="G639" i="2"/>
  <c r="J639" i="2" s="1"/>
  <c r="I639" i="2"/>
  <c r="O572" i="2"/>
  <c r="I572" i="2"/>
  <c r="M572" i="2"/>
  <c r="J467" i="2"/>
  <c r="O435" i="2"/>
  <c r="I435" i="2"/>
  <c r="J435" i="2" s="1"/>
  <c r="M435" i="2"/>
  <c r="P435" i="2" s="1"/>
  <c r="P504" i="2"/>
  <c r="O74" i="2"/>
  <c r="I74" i="2"/>
  <c r="G74" i="2"/>
  <c r="M74" i="2"/>
  <c r="P74" i="2" s="1"/>
  <c r="I544" i="2"/>
  <c r="G544" i="2"/>
  <c r="J544" i="2" s="1"/>
  <c r="M544" i="2"/>
  <c r="P544" i="2" s="1"/>
  <c r="I451" i="2"/>
  <c r="G499" i="2"/>
  <c r="G258" i="2"/>
  <c r="J258" i="2" s="1"/>
  <c r="O315" i="2"/>
  <c r="G95" i="2"/>
  <c r="J95" i="2" s="1"/>
  <c r="M297" i="2"/>
  <c r="G667" i="2"/>
  <c r="J667" i="2" s="1"/>
  <c r="O667" i="2"/>
  <c r="I667" i="2"/>
  <c r="M667" i="2"/>
  <c r="G669" i="2"/>
  <c r="J669" i="2" s="1"/>
  <c r="M669" i="2"/>
  <c r="I669" i="2"/>
  <c r="O669" i="2"/>
  <c r="P120" i="2"/>
  <c r="I607" i="2"/>
  <c r="J607" i="2" s="1"/>
  <c r="M207" i="2"/>
  <c r="P207" i="2" s="1"/>
  <c r="O161" i="2"/>
  <c r="J656" i="2"/>
  <c r="O155" i="2"/>
  <c r="J295" i="2"/>
  <c r="M653" i="2"/>
  <c r="P653" i="2" s="1"/>
  <c r="O599" i="2"/>
  <c r="G476" i="2"/>
  <c r="J476" i="2" s="1"/>
  <c r="M303" i="2"/>
  <c r="P303" i="2" s="1"/>
  <c r="P609" i="2"/>
  <c r="O677" i="2"/>
  <c r="P677" i="2" s="1"/>
  <c r="P359" i="2"/>
  <c r="M232" i="2"/>
  <c r="P232" i="2" s="1"/>
  <c r="M380" i="2"/>
  <c r="P380" i="2" s="1"/>
  <c r="M255" i="2"/>
  <c r="O562" i="2"/>
  <c r="M517" i="2"/>
  <c r="G517" i="2"/>
  <c r="M512" i="2"/>
  <c r="O512" i="2"/>
  <c r="I38" i="2"/>
  <c r="G38" i="2"/>
  <c r="J38" i="2" s="1"/>
  <c r="M245" i="2"/>
  <c r="P245" i="2" s="1"/>
  <c r="G245" i="2"/>
  <c r="J245" i="2" s="1"/>
  <c r="I56" i="2"/>
  <c r="G56" i="2"/>
  <c r="J56" i="2" s="1"/>
  <c r="G674" i="2"/>
  <c r="J674" i="2" s="1"/>
  <c r="O674" i="2"/>
  <c r="P674" i="2" s="1"/>
  <c r="M390" i="2"/>
  <c r="O390" i="2"/>
  <c r="M447" i="2"/>
  <c r="G447" i="2"/>
  <c r="J447" i="2" s="1"/>
  <c r="O265" i="2"/>
  <c r="G265" i="2"/>
  <c r="J265" i="2" s="1"/>
  <c r="O271" i="2"/>
  <c r="M271" i="2"/>
  <c r="P271" i="2" s="1"/>
  <c r="I186" i="2"/>
  <c r="M186" i="2"/>
  <c r="P186" i="2" s="1"/>
  <c r="I110" i="2"/>
  <c r="O110" i="2"/>
  <c r="O583" i="2"/>
  <c r="M583" i="2"/>
  <c r="P583" i="2" s="1"/>
  <c r="O429" i="2"/>
  <c r="I429" i="2"/>
  <c r="G522" i="2"/>
  <c r="I522" i="2"/>
  <c r="M400" i="2"/>
  <c r="P400" i="2" s="1"/>
  <c r="G400" i="2"/>
  <c r="J400" i="2" s="1"/>
  <c r="I393" i="2"/>
  <c r="O393" i="2"/>
  <c r="P393" i="2" s="1"/>
  <c r="P422" i="2"/>
  <c r="P479" i="2"/>
  <c r="J657" i="2"/>
  <c r="P36" i="2"/>
  <c r="J209" i="2"/>
  <c r="J257" i="2"/>
  <c r="O447" i="2"/>
  <c r="M265" i="2"/>
  <c r="P265" i="2" s="1"/>
  <c r="P394" i="2"/>
  <c r="J208" i="2"/>
  <c r="J463" i="2"/>
  <c r="P691" i="2"/>
  <c r="P107" i="2"/>
  <c r="G27" i="2"/>
  <c r="J27" i="2" s="1"/>
  <c r="O27" i="2"/>
  <c r="I384" i="2"/>
  <c r="G384" i="2"/>
  <c r="G671" i="2"/>
  <c r="J671" i="2" s="1"/>
  <c r="I671" i="2"/>
  <c r="M229" i="2"/>
  <c r="P229" i="2" s="1"/>
  <c r="G229" i="2"/>
  <c r="J229" i="2" s="1"/>
  <c r="O166" i="2"/>
  <c r="P166" i="2" s="1"/>
  <c r="G166" i="2"/>
  <c r="J166" i="2" s="1"/>
  <c r="J324" i="2"/>
  <c r="P185" i="2"/>
  <c r="J377" i="2"/>
  <c r="J690" i="2"/>
  <c r="P33" i="2"/>
  <c r="J407" i="2"/>
  <c r="P177" i="2"/>
  <c r="J586" i="2"/>
  <c r="J322" i="2"/>
  <c r="P559" i="2"/>
  <c r="J594" i="2"/>
  <c r="J527" i="2"/>
  <c r="P407" i="2"/>
  <c r="J186" i="2"/>
  <c r="J160" i="2"/>
  <c r="J363" i="2"/>
  <c r="J422" i="2"/>
  <c r="P64" i="2"/>
  <c r="P511" i="2"/>
  <c r="P630" i="2"/>
  <c r="P611" i="2"/>
  <c r="P624" i="2"/>
  <c r="D701" i="2"/>
  <c r="J466" i="2"/>
  <c r="J307" i="2"/>
  <c r="P610" i="2"/>
  <c r="P472" i="2"/>
  <c r="J59" i="2"/>
  <c r="P586" i="2"/>
  <c r="P45" i="2"/>
  <c r="O186" i="2"/>
  <c r="P526" i="2"/>
  <c r="G110" i="2"/>
  <c r="J110" i="2" s="1"/>
  <c r="J101" i="2"/>
  <c r="P489" i="2"/>
  <c r="J643" i="2"/>
  <c r="I511" i="2"/>
  <c r="G511" i="2"/>
  <c r="M655" i="2"/>
  <c r="P655" i="2" s="1"/>
  <c r="G655" i="2"/>
  <c r="J655" i="2" s="1"/>
  <c r="G630" i="2"/>
  <c r="J630" i="2" s="1"/>
  <c r="I630" i="2"/>
  <c r="I611" i="2"/>
  <c r="J611" i="2" s="1"/>
  <c r="O611" i="2"/>
  <c r="O542" i="2"/>
  <c r="P542" i="2" s="1"/>
  <c r="G542" i="2"/>
  <c r="J542" i="2" s="1"/>
  <c r="J624" i="2"/>
  <c r="J508" i="2"/>
  <c r="P446" i="2"/>
  <c r="J600" i="2"/>
  <c r="J21" i="2"/>
  <c r="J423" i="2"/>
  <c r="J312" i="2"/>
  <c r="J174" i="2"/>
  <c r="P257" i="2"/>
  <c r="J105" i="2"/>
  <c r="J45" i="2"/>
  <c r="P551" i="2"/>
  <c r="P621" i="2"/>
  <c r="P391" i="2"/>
  <c r="P51" i="2"/>
  <c r="J658" i="2"/>
  <c r="I517" i="2"/>
  <c r="P281" i="2"/>
  <c r="J177" i="2"/>
  <c r="M110" i="2"/>
  <c r="P110" i="2" s="1"/>
  <c r="G583" i="2"/>
  <c r="P169" i="2"/>
  <c r="P84" i="2"/>
  <c r="P383" i="2"/>
  <c r="P27" i="2"/>
  <c r="P647" i="2"/>
  <c r="J521" i="2"/>
  <c r="O517" i="2"/>
  <c r="G512" i="2"/>
  <c r="J92" i="2"/>
  <c r="J248" i="2"/>
  <c r="J581" i="2"/>
  <c r="I583" i="2"/>
  <c r="G429" i="2"/>
  <c r="J429" i="2" s="1"/>
  <c r="J560" i="2"/>
  <c r="P375" i="2"/>
  <c r="G120" i="2"/>
  <c r="I120" i="2"/>
  <c r="G555" i="2"/>
  <c r="I555" i="2"/>
  <c r="I223" i="2"/>
  <c r="O223" i="2"/>
  <c r="P223" i="2" s="1"/>
  <c r="G588" i="2"/>
  <c r="J588" i="2" s="1"/>
  <c r="O588" i="2"/>
  <c r="P588" i="2" s="1"/>
  <c r="O520" i="2"/>
  <c r="M520" i="2"/>
  <c r="P520" i="2" s="1"/>
  <c r="M645" i="2"/>
  <c r="I645" i="2"/>
  <c r="J645" i="2" s="1"/>
  <c r="O645" i="2"/>
  <c r="M65" i="2"/>
  <c r="P65" i="2" s="1"/>
  <c r="G65" i="2"/>
  <c r="J65" i="2" s="1"/>
  <c r="O65" i="2"/>
  <c r="M566" i="2"/>
  <c r="P566" i="2" s="1"/>
  <c r="G566" i="2"/>
  <c r="J566" i="2" s="1"/>
  <c r="I46" i="2"/>
  <c r="G46" i="2"/>
  <c r="J46" i="2" s="1"/>
  <c r="G75" i="2"/>
  <c r="I75" i="2"/>
  <c r="O53" i="2"/>
  <c r="P53" i="2" s="1"/>
  <c r="G53" i="2"/>
  <c r="J53" i="2" s="1"/>
  <c r="O307" i="2"/>
  <c r="M307" i="2"/>
  <c r="P307" i="2" s="1"/>
  <c r="I581" i="2"/>
  <c r="M581" i="2"/>
  <c r="P581" i="2" s="1"/>
  <c r="M634" i="2"/>
  <c r="P634" i="2" s="1"/>
  <c r="G634" i="2"/>
  <c r="J634" i="2" s="1"/>
  <c r="G289" i="2"/>
  <c r="I289" i="2"/>
  <c r="O67" i="2"/>
  <c r="M67" i="2"/>
  <c r="P67" i="2" s="1"/>
  <c r="I534" i="2"/>
  <c r="J534" i="2" s="1"/>
  <c r="O534" i="2"/>
  <c r="P534" i="2" s="1"/>
  <c r="G409" i="2"/>
  <c r="J409" i="2" s="1"/>
  <c r="O409" i="2"/>
  <c r="P409" i="2" s="1"/>
  <c r="O44" i="2"/>
  <c r="G44" i="2"/>
  <c r="J44" i="2" s="1"/>
  <c r="O208" i="2"/>
  <c r="I208" i="2"/>
  <c r="O396" i="2"/>
  <c r="G396" i="2"/>
  <c r="J396" i="2" s="1"/>
  <c r="O160" i="2"/>
  <c r="M160" i="2"/>
  <c r="P160" i="2" s="1"/>
  <c r="O489" i="2"/>
  <c r="G489" i="2"/>
  <c r="J489" i="2" s="1"/>
  <c r="M643" i="2"/>
  <c r="O643" i="2"/>
  <c r="G387" i="2"/>
  <c r="J387" i="2" s="1"/>
  <c r="M387" i="2"/>
  <c r="P387" i="2" s="1"/>
  <c r="P384" i="2"/>
  <c r="J647" i="2"/>
  <c r="P521" i="2"/>
  <c r="J326" i="2"/>
  <c r="P329" i="2"/>
  <c r="J445" i="2"/>
  <c r="P600" i="2"/>
  <c r="I512" i="2"/>
  <c r="P21" i="2"/>
  <c r="O38" i="2"/>
  <c r="P38" i="2" s="1"/>
  <c r="J498" i="2"/>
  <c r="P270" i="2"/>
  <c r="J141" i="2"/>
  <c r="J279" i="2"/>
  <c r="M429" i="2"/>
  <c r="P429" i="2" s="1"/>
  <c r="J621" i="2"/>
  <c r="M522" i="2"/>
  <c r="P522" i="2" s="1"/>
  <c r="P89" i="2"/>
  <c r="J433" i="2"/>
  <c r="P439" i="2"/>
  <c r="P90" i="2"/>
  <c r="P523" i="2"/>
  <c r="J610" i="2"/>
  <c r="J58" i="2"/>
  <c r="J472" i="2"/>
  <c r="P509" i="2"/>
  <c r="P244" i="2"/>
  <c r="P276" i="2"/>
  <c r="P233" i="2"/>
  <c r="J638" i="2"/>
  <c r="J357" i="2"/>
  <c r="P463" i="2"/>
  <c r="J691" i="2"/>
  <c r="J107" i="2"/>
  <c r="P415" i="2"/>
  <c r="P178" i="2"/>
  <c r="P306" i="2"/>
  <c r="J281" i="2"/>
  <c r="J72" i="2"/>
  <c r="J237" i="2"/>
  <c r="P214" i="2"/>
  <c r="J269" i="2"/>
  <c r="J274" i="2"/>
  <c r="J319" i="2"/>
  <c r="J470" i="2"/>
  <c r="J111" i="2"/>
  <c r="J218" i="2"/>
  <c r="J214" i="2"/>
  <c r="P269" i="2"/>
  <c r="P282" i="2"/>
  <c r="P525" i="2"/>
  <c r="J461" i="2"/>
  <c r="P343" i="2"/>
  <c r="P340" i="2"/>
  <c r="J112" i="2"/>
  <c r="P595" i="2"/>
  <c r="J394" i="2"/>
  <c r="P146" i="2"/>
  <c r="J89" i="2"/>
  <c r="I368" i="2"/>
  <c r="G368" i="2"/>
  <c r="M368" i="2"/>
  <c r="P368" i="2" s="1"/>
  <c r="O368" i="2"/>
  <c r="I505" i="2"/>
  <c r="M505" i="2"/>
  <c r="P505" i="2" s="1"/>
  <c r="G505" i="2"/>
  <c r="J505" i="2" s="1"/>
  <c r="O505" i="2"/>
  <c r="M335" i="2"/>
  <c r="I335" i="2"/>
  <c r="O335" i="2"/>
  <c r="G335" i="2"/>
  <c r="M249" i="2"/>
  <c r="P249" i="2" s="1"/>
  <c r="G249" i="2"/>
  <c r="O249" i="2"/>
  <c r="I249" i="2"/>
  <c r="M68" i="2"/>
  <c r="P68" i="2" s="1"/>
  <c r="O68" i="2"/>
  <c r="I68" i="2"/>
  <c r="G68" i="2"/>
  <c r="M576" i="2"/>
  <c r="P576" i="2" s="1"/>
  <c r="G576" i="2"/>
  <c r="I576" i="2"/>
  <c r="O576" i="2"/>
  <c r="M514" i="2"/>
  <c r="P514" i="2" s="1"/>
  <c r="G514" i="2"/>
  <c r="O514" i="2"/>
  <c r="I514" i="2"/>
  <c r="G34" i="2"/>
  <c r="J34" i="2" s="1"/>
  <c r="M34" i="2"/>
  <c r="P34" i="2" s="1"/>
  <c r="I34" i="2"/>
  <c r="O34" i="2"/>
  <c r="I85" i="2"/>
  <c r="G85" i="2"/>
  <c r="M85" i="2"/>
  <c r="P85" i="2" s="1"/>
  <c r="O85" i="2"/>
  <c r="I252" i="2"/>
  <c r="G252" i="2"/>
  <c r="M252" i="2"/>
  <c r="P252" i="2" s="1"/>
  <c r="O252" i="2"/>
  <c r="G227" i="2"/>
  <c r="J227" i="2" s="1"/>
  <c r="M227" i="2"/>
  <c r="P227" i="2" s="1"/>
  <c r="I227" i="2"/>
  <c r="O227" i="2"/>
  <c r="G681" i="2"/>
  <c r="J681" i="2" s="1"/>
  <c r="I681" i="2"/>
  <c r="O681" i="2"/>
  <c r="M681" i="2"/>
  <c r="G650" i="2"/>
  <c r="J650" i="2" s="1"/>
  <c r="I650" i="2"/>
  <c r="O650" i="2"/>
  <c r="M650" i="2"/>
  <c r="M497" i="2"/>
  <c r="P497" i="2" s="1"/>
  <c r="G497" i="2"/>
  <c r="J497" i="2" s="1"/>
  <c r="O497" i="2"/>
  <c r="I497" i="2"/>
  <c r="G115" i="2"/>
  <c r="M115" i="2"/>
  <c r="P115" i="2" s="1"/>
  <c r="I115" i="2"/>
  <c r="O115" i="2"/>
  <c r="G204" i="2"/>
  <c r="J204" i="2" s="1"/>
  <c r="I204" i="2"/>
  <c r="O204" i="2"/>
  <c r="M204" i="2"/>
  <c r="I128" i="2"/>
  <c r="G128" i="2"/>
  <c r="O128" i="2"/>
  <c r="M128" i="2"/>
  <c r="G457" i="2"/>
  <c r="J457" i="2" s="1"/>
  <c r="O457" i="2"/>
  <c r="M457" i="2"/>
  <c r="P457" i="2" s="1"/>
  <c r="I457" i="2"/>
  <c r="M443" i="2"/>
  <c r="P443" i="2" s="1"/>
  <c r="O443" i="2"/>
  <c r="I443" i="2"/>
  <c r="G443" i="2"/>
  <c r="M123" i="2"/>
  <c r="P123" i="2" s="1"/>
  <c r="I123" i="2"/>
  <c r="G123" i="2"/>
  <c r="J123" i="2" s="1"/>
  <c r="O123" i="2"/>
  <c r="I140" i="2"/>
  <c r="G140" i="2"/>
  <c r="M140" i="2"/>
  <c r="P140" i="2" s="1"/>
  <c r="O140" i="2"/>
  <c r="G196" i="2"/>
  <c r="J196" i="2" s="1"/>
  <c r="M196" i="2"/>
  <c r="I196" i="2"/>
  <c r="O196" i="2"/>
  <c r="M194" i="2"/>
  <c r="P194" i="2" s="1"/>
  <c r="G194" i="2"/>
  <c r="I194" i="2"/>
  <c r="O194" i="2"/>
  <c r="M81" i="2"/>
  <c r="I81" i="2"/>
  <c r="O81" i="2"/>
  <c r="G81" i="2"/>
  <c r="O49" i="2"/>
  <c r="G49" i="2"/>
  <c r="M49" i="2"/>
  <c r="P49" i="2" s="1"/>
  <c r="I49" i="2"/>
  <c r="I119" i="2"/>
  <c r="O119" i="2"/>
  <c r="M119" i="2"/>
  <c r="P119" i="2" s="1"/>
  <c r="G119" i="2"/>
  <c r="I475" i="2"/>
  <c r="G475" i="2"/>
  <c r="O475" i="2"/>
  <c r="M475" i="2"/>
  <c r="I673" i="2"/>
  <c r="O673" i="2"/>
  <c r="M673" i="2"/>
  <c r="P673" i="2" s="1"/>
  <c r="G673" i="2"/>
  <c r="M428" i="2"/>
  <c r="P428" i="2" s="1"/>
  <c r="I428" i="2"/>
  <c r="O428" i="2"/>
  <c r="G428" i="2"/>
  <c r="G449" i="2"/>
  <c r="O449" i="2"/>
  <c r="I449" i="2"/>
  <c r="M449" i="2"/>
  <c r="G325" i="2"/>
  <c r="J325" i="2" s="1"/>
  <c r="O325" i="2"/>
  <c r="M325" i="2"/>
  <c r="P325" i="2" s="1"/>
  <c r="I325" i="2"/>
  <c r="G660" i="2"/>
  <c r="J660" i="2" s="1"/>
  <c r="O660" i="2"/>
  <c r="M660" i="2"/>
  <c r="P660" i="2" s="1"/>
  <c r="I660" i="2"/>
  <c r="M292" i="2"/>
  <c r="P292" i="2" s="1"/>
  <c r="I292" i="2"/>
  <c r="G292" i="2"/>
  <c r="J292" i="2" s="1"/>
  <c r="O292" i="2"/>
  <c r="O402" i="2"/>
  <c r="M402" i="2"/>
  <c r="I402" i="2"/>
  <c r="G402" i="2"/>
  <c r="O530" i="2"/>
  <c r="M530" i="2"/>
  <c r="G530" i="2"/>
  <c r="J530" i="2" s="1"/>
  <c r="I530" i="2"/>
  <c r="I87" i="2"/>
  <c r="G87" i="2"/>
  <c r="M87" i="2"/>
  <c r="P87" i="2" s="1"/>
  <c r="O87" i="2"/>
  <c r="I386" i="2"/>
  <c r="M386" i="2"/>
  <c r="G386" i="2"/>
  <c r="J386" i="2" s="1"/>
  <c r="O386" i="2"/>
  <c r="G661" i="2"/>
  <c r="J661" i="2" s="1"/>
  <c r="I661" i="2"/>
  <c r="O661" i="2"/>
  <c r="M661" i="2"/>
  <c r="O327" i="2"/>
  <c r="M327" i="2"/>
  <c r="I327" i="2"/>
  <c r="G327" i="2"/>
  <c r="G536" i="2"/>
  <c r="J536" i="2" s="1"/>
  <c r="M536" i="2"/>
  <c r="O536" i="2"/>
  <c r="I536" i="2"/>
  <c r="M622" i="2"/>
  <c r="P622" i="2" s="1"/>
  <c r="I622" i="2"/>
  <c r="O622" i="2"/>
  <c r="G622" i="2"/>
  <c r="M139" i="2"/>
  <c r="I139" i="2"/>
  <c r="O139" i="2"/>
  <c r="G139" i="2"/>
  <c r="G109" i="2"/>
  <c r="J109" i="2" s="1"/>
  <c r="I109" i="2"/>
  <c r="M109" i="2"/>
  <c r="P109" i="2" s="1"/>
  <c r="O109" i="2"/>
  <c r="O277" i="2"/>
  <c r="M277" i="2"/>
  <c r="I277" i="2"/>
  <c r="G277" i="2"/>
  <c r="M100" i="2"/>
  <c r="G100" i="2"/>
  <c r="J100" i="2" s="1"/>
  <c r="O100" i="2"/>
  <c r="I100" i="2"/>
  <c r="O73" i="2"/>
  <c r="I73" i="2"/>
  <c r="G73" i="2"/>
  <c r="J73" i="2" s="1"/>
  <c r="M73" i="2"/>
  <c r="G254" i="2"/>
  <c r="J254" i="2" s="1"/>
  <c r="M254" i="2"/>
  <c r="O254" i="2"/>
  <c r="I254" i="2"/>
  <c r="I219" i="2"/>
  <c r="M219" i="2"/>
  <c r="O219" i="2"/>
  <c r="G219" i="2"/>
  <c r="G697" i="2"/>
  <c r="J697" i="2" s="1"/>
  <c r="O697" i="2"/>
  <c r="M697" i="2"/>
  <c r="P697" i="2" s="1"/>
  <c r="I697" i="2"/>
  <c r="G179" i="2"/>
  <c r="J179" i="2" s="1"/>
  <c r="I179" i="2"/>
  <c r="M179" i="2"/>
  <c r="P179" i="2" s="1"/>
  <c r="O179" i="2"/>
  <c r="I565" i="2"/>
  <c r="M565" i="2"/>
  <c r="O565" i="2"/>
  <c r="G565" i="2"/>
  <c r="I164" i="2"/>
  <c r="M164" i="2"/>
  <c r="O164" i="2"/>
  <c r="G164" i="2"/>
  <c r="M162" i="2"/>
  <c r="P162" i="2" s="1"/>
  <c r="O162" i="2"/>
  <c r="G162" i="2"/>
  <c r="J162" i="2" s="1"/>
  <c r="I162" i="2"/>
  <c r="M593" i="2"/>
  <c r="P593" i="2" s="1"/>
  <c r="I593" i="2"/>
  <c r="G593" i="2"/>
  <c r="J593" i="2" s="1"/>
  <c r="O593" i="2"/>
  <c r="I163" i="2"/>
  <c r="O163" i="2"/>
  <c r="M163" i="2"/>
  <c r="P163" i="2" s="1"/>
  <c r="G163" i="2"/>
  <c r="I664" i="2"/>
  <c r="M664" i="2"/>
  <c r="P664" i="2" s="1"/>
  <c r="G664" i="2"/>
  <c r="J664" i="2" s="1"/>
  <c r="O664" i="2"/>
  <c r="M615" i="2"/>
  <c r="O615" i="2"/>
  <c r="I615" i="2"/>
  <c r="G615" i="2"/>
  <c r="M261" i="2"/>
  <c r="P261" i="2" s="1"/>
  <c r="I261" i="2"/>
  <c r="G261" i="2"/>
  <c r="J261" i="2" s="1"/>
  <c r="O261" i="2"/>
  <c r="I696" i="2"/>
  <c r="M696" i="2"/>
  <c r="O696" i="2"/>
  <c r="G696" i="2"/>
  <c r="G273" i="2"/>
  <c r="J273" i="2" s="1"/>
  <c r="M273" i="2"/>
  <c r="O273" i="2"/>
  <c r="I273" i="2"/>
  <c r="M659" i="2"/>
  <c r="P659" i="2" s="1"/>
  <c r="G659" i="2"/>
  <c r="I659" i="2"/>
  <c r="O659" i="2"/>
  <c r="O29" i="2"/>
  <c r="M29" i="2"/>
  <c r="I29" i="2"/>
  <c r="G29" i="2"/>
  <c r="O253" i="2"/>
  <c r="G253" i="2"/>
  <c r="J253" i="2" s="1"/>
  <c r="M253" i="2"/>
  <c r="P253" i="2" s="1"/>
  <c r="I253" i="2"/>
  <c r="I24" i="2"/>
  <c r="O24" i="2"/>
  <c r="M24" i="2"/>
  <c r="P24" i="2" s="1"/>
  <c r="G24" i="2"/>
  <c r="G212" i="2"/>
  <c r="J212" i="2" s="1"/>
  <c r="O212" i="2"/>
  <c r="M212" i="2"/>
  <c r="P212" i="2" s="1"/>
  <c r="I212" i="2"/>
  <c r="M330" i="2"/>
  <c r="P330" i="2" s="1"/>
  <c r="I330" i="2"/>
  <c r="G330" i="2"/>
  <c r="J330" i="2" s="1"/>
  <c r="O330" i="2"/>
  <c r="O145" i="2"/>
  <c r="G145" i="2"/>
  <c r="I145" i="2"/>
  <c r="M145" i="2"/>
  <c r="M354" i="2"/>
  <c r="P354" i="2" s="1"/>
  <c r="O354" i="2"/>
  <c r="I354" i="2"/>
  <c r="G354" i="2"/>
  <c r="I308" i="2"/>
  <c r="O308" i="2"/>
  <c r="G308" i="2"/>
  <c r="J308" i="2" s="1"/>
  <c r="M308" i="2"/>
  <c r="O473" i="2"/>
  <c r="I473" i="2"/>
  <c r="G473" i="2"/>
  <c r="J473" i="2" s="1"/>
  <c r="M473" i="2"/>
  <c r="O206" i="2"/>
  <c r="I206" i="2"/>
  <c r="M206" i="2"/>
  <c r="P206" i="2" s="1"/>
  <c r="G206" i="2"/>
  <c r="J206" i="2" s="1"/>
  <c r="I216" i="2"/>
  <c r="M216" i="2"/>
  <c r="P216" i="2" s="1"/>
  <c r="G216" i="2"/>
  <c r="J216" i="2" s="1"/>
  <c r="O216" i="2"/>
  <c r="I578" i="2"/>
  <c r="G578" i="2"/>
  <c r="M578" i="2"/>
  <c r="P578" i="2" s="1"/>
  <c r="O578" i="2"/>
  <c r="M644" i="2"/>
  <c r="G644" i="2"/>
  <c r="I644" i="2"/>
  <c r="O644" i="2"/>
  <c r="O332" i="2"/>
  <c r="M332" i="2"/>
  <c r="P332" i="2" s="1"/>
  <c r="G332" i="2"/>
  <c r="J332" i="2" s="1"/>
  <c r="I332" i="2"/>
  <c r="M231" i="2"/>
  <c r="P231" i="2" s="1"/>
  <c r="I231" i="2"/>
  <c r="O231" i="2"/>
  <c r="G231" i="2"/>
  <c r="J231" i="2" s="1"/>
  <c r="I55" i="2"/>
  <c r="O55" i="2"/>
  <c r="G55" i="2"/>
  <c r="J55" i="2" s="1"/>
  <c r="M55" i="2"/>
  <c r="P55" i="2" s="1"/>
  <c r="G571" i="2"/>
  <c r="O571" i="2"/>
  <c r="I571" i="2"/>
  <c r="M571" i="2"/>
  <c r="M124" i="2"/>
  <c r="P124" i="2" s="1"/>
  <c r="G124" i="2"/>
  <c r="O124" i="2"/>
  <c r="I124" i="2"/>
  <c r="I215" i="2"/>
  <c r="O215" i="2"/>
  <c r="M215" i="2"/>
  <c r="P215" i="2" s="1"/>
  <c r="G215" i="2"/>
  <c r="J215" i="2" s="1"/>
  <c r="O379" i="2"/>
  <c r="G379" i="2"/>
  <c r="J379" i="2" s="1"/>
  <c r="M379" i="2"/>
  <c r="P379" i="2" s="1"/>
  <c r="I379" i="2"/>
  <c r="M91" i="2"/>
  <c r="P91" i="2" s="1"/>
  <c r="G91" i="2"/>
  <c r="I91" i="2"/>
  <c r="O91" i="2"/>
  <c r="I395" i="2"/>
  <c r="G395" i="2"/>
  <c r="M395" i="2"/>
  <c r="O395" i="2"/>
  <c r="M590" i="2"/>
  <c r="G590" i="2"/>
  <c r="J590" i="2" s="1"/>
  <c r="O590" i="2"/>
  <c r="I590" i="2"/>
  <c r="O478" i="2"/>
  <c r="I478" i="2"/>
  <c r="G478" i="2"/>
  <c r="J478" i="2" s="1"/>
  <c r="M478" i="2"/>
  <c r="G321" i="2"/>
  <c r="O321" i="2"/>
  <c r="M321" i="2"/>
  <c r="P321" i="2" s="1"/>
  <c r="I321" i="2"/>
  <c r="M617" i="2"/>
  <c r="P617" i="2" s="1"/>
  <c r="I617" i="2"/>
  <c r="G617" i="2"/>
  <c r="J617" i="2" s="1"/>
  <c r="O617" i="2"/>
  <c r="I30" i="2"/>
  <c r="O30" i="2"/>
  <c r="M30" i="2"/>
  <c r="P30" i="2" s="1"/>
  <c r="G30" i="2"/>
  <c r="I189" i="2"/>
  <c r="O189" i="2"/>
  <c r="G189" i="2"/>
  <c r="J189" i="2" s="1"/>
  <c r="M189" i="2"/>
  <c r="P189" i="2" s="1"/>
  <c r="G688" i="2"/>
  <c r="J688" i="2" s="1"/>
  <c r="M688" i="2"/>
  <c r="O688" i="2"/>
  <c r="I688" i="2"/>
  <c r="O649" i="2"/>
  <c r="M649" i="2"/>
  <c r="I649" i="2"/>
  <c r="G649" i="2"/>
  <c r="G352" i="2"/>
  <c r="J352" i="2" s="1"/>
  <c r="O352" i="2"/>
  <c r="I352" i="2"/>
  <c r="M352" i="2"/>
  <c r="P352" i="2" s="1"/>
  <c r="M376" i="2"/>
  <c r="G376" i="2"/>
  <c r="J376" i="2" s="1"/>
  <c r="O376" i="2"/>
  <c r="I376" i="2"/>
  <c r="I633" i="2"/>
  <c r="O633" i="2"/>
  <c r="G633" i="2"/>
  <c r="J633" i="2" s="1"/>
  <c r="M633" i="2"/>
  <c r="P633" i="2" s="1"/>
  <c r="O159" i="2"/>
  <c r="M159" i="2"/>
  <c r="G159" i="2"/>
  <c r="I159" i="2"/>
  <c r="G130" i="2"/>
  <c r="I130" i="2"/>
  <c r="M130" i="2"/>
  <c r="P130" i="2" s="1"/>
  <c r="O130" i="2"/>
  <c r="G311" i="2"/>
  <c r="J311" i="2" s="1"/>
  <c r="M311" i="2"/>
  <c r="I311" i="2"/>
  <c r="O311" i="2"/>
  <c r="M370" i="2"/>
  <c r="P370" i="2" s="1"/>
  <c r="I370" i="2"/>
  <c r="O370" i="2"/>
  <c r="G370" i="2"/>
  <c r="J370" i="2" s="1"/>
  <c r="O575" i="2"/>
  <c r="G575" i="2"/>
  <c r="I575" i="2"/>
  <c r="M575" i="2"/>
  <c r="O679" i="2"/>
  <c r="G679" i="2"/>
  <c r="I679" i="2"/>
  <c r="M679" i="2"/>
  <c r="G320" i="2"/>
  <c r="J320" i="2" s="1"/>
  <c r="I320" i="2"/>
  <c r="M320" i="2"/>
  <c r="O320" i="2"/>
  <c r="G421" i="2"/>
  <c r="M421" i="2"/>
  <c r="P421" i="2" s="1"/>
  <c r="I421" i="2"/>
  <c r="O421" i="2"/>
  <c r="M333" i="2"/>
  <c r="P333" i="2" s="1"/>
  <c r="I333" i="2"/>
  <c r="O333" i="2"/>
  <c r="G333" i="2"/>
  <c r="J333" i="2" s="1"/>
  <c r="G230" i="2"/>
  <c r="O230" i="2"/>
  <c r="M230" i="2"/>
  <c r="P230" i="2" s="1"/>
  <c r="I230" i="2"/>
  <c r="G373" i="2"/>
  <c r="J373" i="2" s="1"/>
  <c r="M373" i="2"/>
  <c r="O373" i="2"/>
  <c r="I373" i="2"/>
  <c r="G535" i="2"/>
  <c r="J535" i="2" s="1"/>
  <c r="O535" i="2"/>
  <c r="M535" i="2"/>
  <c r="P535" i="2" s="1"/>
  <c r="I535" i="2"/>
  <c r="M182" i="2"/>
  <c r="P182" i="2" s="1"/>
  <c r="I182" i="2"/>
  <c r="O182" i="2"/>
  <c r="G182" i="2"/>
  <c r="J182" i="2" s="1"/>
  <c r="M430" i="2"/>
  <c r="O430" i="2"/>
  <c r="G430" i="2"/>
  <c r="J430" i="2" s="1"/>
  <c r="I430" i="2"/>
  <c r="M318" i="2"/>
  <c r="P318" i="2" s="1"/>
  <c r="I318" i="2"/>
  <c r="G318" i="2"/>
  <c r="J318" i="2" s="1"/>
  <c r="O318" i="2"/>
  <c r="G48" i="2"/>
  <c r="M48" i="2"/>
  <c r="O48" i="2"/>
  <c r="I48" i="2"/>
  <c r="O436" i="2"/>
  <c r="I436" i="2"/>
  <c r="G436" i="2"/>
  <c r="J436" i="2" s="1"/>
  <c r="M436" i="2"/>
  <c r="I293" i="2"/>
  <c r="M293" i="2"/>
  <c r="O293" i="2"/>
  <c r="G293" i="2"/>
  <c r="I349" i="2"/>
  <c r="M349" i="2"/>
  <c r="G349" i="2"/>
  <c r="J349" i="2" s="1"/>
  <c r="O349" i="2"/>
  <c r="I519" i="2"/>
  <c r="O519" i="2"/>
  <c r="G519" i="2"/>
  <c r="J519" i="2" s="1"/>
  <c r="M519" i="2"/>
  <c r="O148" i="2"/>
  <c r="M148" i="2"/>
  <c r="I148" i="2"/>
  <c r="G148" i="2"/>
  <c r="G603" i="2"/>
  <c r="O603" i="2"/>
  <c r="M603" i="2"/>
  <c r="P603" i="2" s="1"/>
  <c r="I603" i="2"/>
  <c r="I500" i="2"/>
  <c r="G500" i="2"/>
  <c r="J500" i="2" s="1"/>
  <c r="O500" i="2"/>
  <c r="M500" i="2"/>
  <c r="I680" i="2"/>
  <c r="O680" i="2"/>
  <c r="M680" i="2"/>
  <c r="P680" i="2" s="1"/>
  <c r="G680" i="2"/>
  <c r="G420" i="2"/>
  <c r="J420" i="2" s="1"/>
  <c r="M420" i="2"/>
  <c r="I420" i="2"/>
  <c r="O420" i="2"/>
  <c r="I573" i="2"/>
  <c r="M573" i="2"/>
  <c r="O573" i="2"/>
  <c r="G573" i="2"/>
  <c r="G584" i="2"/>
  <c r="J584" i="2" s="1"/>
  <c r="O584" i="2"/>
  <c r="I584" i="2"/>
  <c r="M584" i="2"/>
  <c r="P584" i="2" s="1"/>
  <c r="G577" i="2"/>
  <c r="J577" i="2" s="1"/>
  <c r="I577" i="2"/>
  <c r="M577" i="2"/>
  <c r="O577" i="2"/>
  <c r="I313" i="2"/>
  <c r="G313" i="2"/>
  <c r="J313" i="2" s="1"/>
  <c r="O313" i="2"/>
  <c r="M313" i="2"/>
  <c r="M199" i="2"/>
  <c r="P199" i="2" s="1"/>
  <c r="I199" i="2"/>
  <c r="G199" i="2"/>
  <c r="J199" i="2" s="1"/>
  <c r="O199" i="2"/>
  <c r="O424" i="2"/>
  <c r="M424" i="2"/>
  <c r="G424" i="2"/>
  <c r="I424" i="2"/>
  <c r="M558" i="2"/>
  <c r="P558" i="2" s="1"/>
  <c r="G558" i="2"/>
  <c r="I558" i="2"/>
  <c r="O558" i="2"/>
  <c r="G57" i="2"/>
  <c r="J57" i="2" s="1"/>
  <c r="I57" i="2"/>
  <c r="O57" i="2"/>
  <c r="M57" i="2"/>
  <c r="I471" i="2"/>
  <c r="O471" i="2"/>
  <c r="M471" i="2"/>
  <c r="P471" i="2" s="1"/>
  <c r="G471" i="2"/>
  <c r="J471" i="2" s="1"/>
  <c r="M493" i="2"/>
  <c r="P493" i="2" s="1"/>
  <c r="I493" i="2"/>
  <c r="G493" i="2"/>
  <c r="J493" i="2" s="1"/>
  <c r="O493" i="2"/>
  <c r="I222" i="2"/>
  <c r="M222" i="2"/>
  <c r="O222" i="2"/>
  <c r="G222" i="2"/>
  <c r="I168" i="2"/>
  <c r="O168" i="2"/>
  <c r="M168" i="2"/>
  <c r="P168" i="2" s="1"/>
  <c r="G168" i="2"/>
  <c r="J168" i="2" s="1"/>
  <c r="M35" i="2"/>
  <c r="O35" i="2"/>
  <c r="G35" i="2"/>
  <c r="J35" i="2" s="1"/>
  <c r="I35" i="2"/>
  <c r="M488" i="2"/>
  <c r="P488" i="2" s="1"/>
  <c r="G488" i="2"/>
  <c r="I488" i="2"/>
  <c r="O488" i="2"/>
  <c r="G221" i="2"/>
  <c r="J221" i="2" s="1"/>
  <c r="I221" i="2"/>
  <c r="M221" i="2"/>
  <c r="O221" i="2"/>
  <c r="I183" i="2"/>
  <c r="M183" i="2"/>
  <c r="O183" i="2"/>
  <c r="G183" i="2"/>
  <c r="G618" i="2"/>
  <c r="J618" i="2" s="1"/>
  <c r="M618" i="2"/>
  <c r="I618" i="2"/>
  <c r="O618" i="2"/>
  <c r="I116" i="2"/>
  <c r="G116" i="2"/>
  <c r="O116" i="2"/>
  <c r="M116" i="2"/>
  <c r="P116" i="2" s="1"/>
  <c r="I187" i="2"/>
  <c r="G187" i="2"/>
  <c r="J187" i="2" s="1"/>
  <c r="O187" i="2"/>
  <c r="M187" i="2"/>
  <c r="G217" i="2"/>
  <c r="J217" i="2" s="1"/>
  <c r="M217" i="2"/>
  <c r="I217" i="2"/>
  <c r="O217" i="2"/>
  <c r="I450" i="2"/>
  <c r="G450" i="2"/>
  <c r="O450" i="2"/>
  <c r="M450" i="2"/>
  <c r="P450" i="2" s="1"/>
  <c r="I88" i="2"/>
  <c r="O88" i="2"/>
  <c r="G88" i="2"/>
  <c r="J88" i="2" s="1"/>
  <c r="M88" i="2"/>
  <c r="I39" i="2"/>
  <c r="G39" i="2"/>
  <c r="O39" i="2"/>
  <c r="M39" i="2"/>
  <c r="M287" i="2"/>
  <c r="P287" i="2" s="1"/>
  <c r="O287" i="2"/>
  <c r="G287" i="2"/>
  <c r="I287" i="2"/>
  <c r="G316" i="2"/>
  <c r="O316" i="2"/>
  <c r="I316" i="2"/>
  <c r="M316" i="2"/>
  <c r="I646" i="2"/>
  <c r="O646" i="2"/>
  <c r="M646" i="2"/>
  <c r="P646" i="2" s="1"/>
  <c r="G646" i="2"/>
  <c r="M47" i="2"/>
  <c r="P47" i="2" s="1"/>
  <c r="G47" i="2"/>
  <c r="O47" i="2"/>
  <c r="I47" i="2"/>
  <c r="I579" i="2"/>
  <c r="M579" i="2"/>
  <c r="O579" i="2"/>
  <c r="G579" i="2"/>
  <c r="M362" i="2"/>
  <c r="P362" i="2" s="1"/>
  <c r="G362" i="2"/>
  <c r="O362" i="2"/>
  <c r="I362" i="2"/>
  <c r="O477" i="2"/>
  <c r="G477" i="2"/>
  <c r="I477" i="2"/>
  <c r="M477" i="2"/>
  <c r="P477" i="2" s="1"/>
  <c r="M632" i="2"/>
  <c r="O632" i="2"/>
  <c r="I632" i="2"/>
  <c r="G632" i="2"/>
  <c r="G678" i="2"/>
  <c r="J678" i="2" s="1"/>
  <c r="O678" i="2"/>
  <c r="M678" i="2"/>
  <c r="P678" i="2" s="1"/>
  <c r="I678" i="2"/>
  <c r="G625" i="2"/>
  <c r="J625" i="2" s="1"/>
  <c r="O625" i="2"/>
  <c r="I625" i="2"/>
  <c r="M625" i="2"/>
  <c r="P625" i="2" s="1"/>
  <c r="M193" i="2"/>
  <c r="G193" i="2"/>
  <c r="J193" i="2" s="1"/>
  <c r="O193" i="2"/>
  <c r="I193" i="2"/>
  <c r="O369" i="2"/>
  <c r="I369" i="2"/>
  <c r="M369" i="2"/>
  <c r="P369" i="2" s="1"/>
  <c r="G369" i="2"/>
  <c r="J369" i="2" s="1"/>
  <c r="O414" i="2"/>
  <c r="M414" i="2"/>
  <c r="G414" i="2"/>
  <c r="I414" i="2"/>
  <c r="G284" i="2"/>
  <c r="O284" i="2"/>
  <c r="I284" i="2"/>
  <c r="M284" i="2"/>
  <c r="M147" i="2"/>
  <c r="P147" i="2" s="1"/>
  <c r="O147" i="2"/>
  <c r="I147" i="2"/>
  <c r="G147" i="2"/>
  <c r="O260" i="2"/>
  <c r="G260" i="2"/>
  <c r="M260" i="2"/>
  <c r="P260" i="2" s="1"/>
  <c r="I260" i="2"/>
  <c r="M114" i="2"/>
  <c r="O114" i="2"/>
  <c r="G114" i="2"/>
  <c r="J114" i="2" s="1"/>
  <c r="I114" i="2"/>
  <c r="O153" i="2"/>
  <c r="G153" i="2"/>
  <c r="I153" i="2"/>
  <c r="M153" i="2"/>
  <c r="G662" i="2"/>
  <c r="O662" i="2"/>
  <c r="M662" i="2"/>
  <c r="P662" i="2" s="1"/>
  <c r="I662" i="2"/>
  <c r="I356" i="2"/>
  <c r="G356" i="2"/>
  <c r="J356" i="2" s="1"/>
  <c r="M356" i="2"/>
  <c r="P356" i="2" s="1"/>
  <c r="O356" i="2"/>
  <c r="M510" i="2"/>
  <c r="P510" i="2" s="1"/>
  <c r="I510" i="2"/>
  <c r="O510" i="2"/>
  <c r="G510" i="2"/>
  <c r="J510" i="2" s="1"/>
  <c r="I263" i="2"/>
  <c r="O263" i="2"/>
  <c r="G263" i="2"/>
  <c r="J263" i="2" s="1"/>
  <c r="M263" i="2"/>
  <c r="P263" i="2" s="1"/>
  <c r="G197" i="2"/>
  <c r="I197" i="2"/>
  <c r="O197" i="2"/>
  <c r="M197" i="2"/>
  <c r="O191" i="2"/>
  <c r="G191" i="2"/>
  <c r="M191" i="2"/>
  <c r="P191" i="2" s="1"/>
  <c r="I191" i="2"/>
  <c r="O151" i="2"/>
  <c r="M151" i="2"/>
  <c r="G151" i="2"/>
  <c r="I151" i="2"/>
  <c r="I152" i="2"/>
  <c r="M152" i="2"/>
  <c r="O152" i="2"/>
  <c r="G152" i="2"/>
  <c r="G537" i="2"/>
  <c r="J537" i="2" s="1"/>
  <c r="O537" i="2"/>
  <c r="M537" i="2"/>
  <c r="P537" i="2" s="1"/>
  <c r="I537" i="2"/>
  <c r="I154" i="2"/>
  <c r="G154" i="2"/>
  <c r="O154" i="2"/>
  <c r="M154" i="2"/>
  <c r="P154" i="2" s="1"/>
  <c r="G413" i="2"/>
  <c r="O413" i="2"/>
  <c r="I413" i="2"/>
  <c r="M413" i="2"/>
  <c r="G70" i="2"/>
  <c r="J70" i="2" s="1"/>
  <c r="I70" i="2"/>
  <c r="M70" i="2"/>
  <c r="P70" i="2" s="1"/>
  <c r="O70" i="2"/>
  <c r="M552" i="2"/>
  <c r="P552" i="2" s="1"/>
  <c r="I552" i="2"/>
  <c r="O552" i="2"/>
  <c r="G552" i="2"/>
  <c r="J552" i="2" s="1"/>
  <c r="O663" i="2"/>
  <c r="G663" i="2"/>
  <c r="I663" i="2"/>
  <c r="M663" i="2"/>
  <c r="O381" i="2"/>
  <c r="M381" i="2"/>
  <c r="I381" i="2"/>
  <c r="G381" i="2"/>
  <c r="O300" i="2"/>
  <c r="M300" i="2"/>
  <c r="G300" i="2"/>
  <c r="I300" i="2"/>
  <c r="I425" i="2"/>
  <c r="M425" i="2"/>
  <c r="O425" i="2"/>
  <c r="G425" i="2"/>
  <c r="M626" i="2"/>
  <c r="P626" i="2" s="1"/>
  <c r="G626" i="2"/>
  <c r="O626" i="2"/>
  <c r="I626" i="2"/>
  <c r="O432" i="2"/>
  <c r="M432" i="2"/>
  <c r="G432" i="2"/>
  <c r="I432" i="2"/>
  <c r="G78" i="2"/>
  <c r="J78" i="2" s="1"/>
  <c r="M78" i="2"/>
  <c r="O78" i="2"/>
  <c r="I78" i="2"/>
  <c r="O7" i="2"/>
  <c r="G7" i="2"/>
  <c r="D703" i="2"/>
  <c r="I7" i="2"/>
  <c r="M7" i="2"/>
  <c r="P7" i="2" s="1"/>
  <c r="M574" i="2"/>
  <c r="O574" i="2"/>
  <c r="I574" i="2"/>
  <c r="G574" i="2"/>
  <c r="J574" i="2" s="1"/>
  <c r="O592" i="2"/>
  <c r="M592" i="2"/>
  <c r="P592" i="2" s="1"/>
  <c r="G592" i="2"/>
  <c r="I592" i="2"/>
  <c r="I412" i="2"/>
  <c r="O412" i="2"/>
  <c r="G412" i="2"/>
  <c r="J412" i="2" s="1"/>
  <c r="M412" i="2"/>
  <c r="G606" i="2"/>
  <c r="I606" i="2"/>
  <c r="M606" i="2"/>
  <c r="O606" i="2"/>
  <c r="M405" i="2"/>
  <c r="P405" i="2" s="1"/>
  <c r="G405" i="2"/>
  <c r="J405" i="2" s="1"/>
  <c r="O405" i="2"/>
  <c r="I405" i="2"/>
  <c r="G285" i="2"/>
  <c r="I285" i="2"/>
  <c r="O285" i="2"/>
  <c r="M285" i="2"/>
  <c r="P285" i="2" s="1"/>
  <c r="M629" i="2"/>
  <c r="I629" i="2"/>
  <c r="G629" i="2"/>
  <c r="J629" i="2" s="1"/>
  <c r="O629" i="2"/>
  <c r="O144" i="2"/>
  <c r="I144" i="2"/>
  <c r="G144" i="2"/>
  <c r="M144" i="2"/>
  <c r="I597" i="2"/>
  <c r="O597" i="2"/>
  <c r="M597" i="2"/>
  <c r="G597" i="2"/>
  <c r="J597" i="2" s="1"/>
  <c r="O483" i="2"/>
  <c r="M483" i="2"/>
  <c r="P483" i="2" s="1"/>
  <c r="I483" i="2"/>
  <c r="G483" i="2"/>
  <c r="J483" i="2" s="1"/>
  <c r="G675" i="2"/>
  <c r="J675" i="2" s="1"/>
  <c r="O675" i="2"/>
  <c r="I675" i="2"/>
  <c r="M675" i="2"/>
  <c r="O698" i="2"/>
  <c r="I698" i="2"/>
  <c r="G698" i="2"/>
  <c r="M698" i="2"/>
  <c r="P698" i="2" s="1"/>
  <c r="I431" i="2"/>
  <c r="M431" i="2"/>
  <c r="O431" i="2"/>
  <c r="G431" i="2"/>
  <c r="J431" i="2" s="1"/>
  <c r="M682" i="2"/>
  <c r="P682" i="2" s="1"/>
  <c r="I682" i="2"/>
  <c r="O682" i="2"/>
  <c r="G682" i="2"/>
  <c r="G331" i="2"/>
  <c r="O331" i="2"/>
  <c r="M331" i="2"/>
  <c r="I331" i="2"/>
  <c r="M487" i="2"/>
  <c r="O487" i="2"/>
  <c r="I487" i="2"/>
  <c r="G487" i="2"/>
  <c r="J487" i="2" s="1"/>
  <c r="O26" i="2"/>
  <c r="G26" i="2"/>
  <c r="J26" i="2" s="1"/>
  <c r="I26" i="2"/>
  <c r="M26" i="2"/>
  <c r="O442" i="2"/>
  <c r="I442" i="2"/>
  <c r="M442" i="2"/>
  <c r="P442" i="2" s="1"/>
  <c r="G442" i="2"/>
  <c r="I533" i="2"/>
  <c r="M533" i="2"/>
  <c r="G533" i="2"/>
  <c r="J533" i="2" s="1"/>
  <c r="O533" i="2"/>
  <c r="I351" i="2"/>
  <c r="O351" i="2"/>
  <c r="G351" i="2"/>
  <c r="M351" i="2"/>
  <c r="O516" i="2"/>
  <c r="G516" i="2"/>
  <c r="J516" i="2" s="1"/>
  <c r="I516" i="2"/>
  <c r="M516" i="2"/>
  <c r="P516" i="2" s="1"/>
  <c r="I286" i="2"/>
  <c r="O286" i="2"/>
  <c r="G286" i="2"/>
  <c r="J286" i="2" s="1"/>
  <c r="M286" i="2"/>
  <c r="P286" i="2" s="1"/>
  <c r="I317" i="2"/>
  <c r="M317" i="2"/>
  <c r="P317" i="2" s="1"/>
  <c r="G317" i="2"/>
  <c r="O317" i="2"/>
  <c r="G205" i="2"/>
  <c r="M205" i="2"/>
  <c r="P205" i="2" s="1"/>
  <c r="O205" i="2"/>
  <c r="I205" i="2"/>
  <c r="I492" i="2"/>
  <c r="O492" i="2"/>
  <c r="G492" i="2"/>
  <c r="J492" i="2" s="1"/>
  <c r="M492" i="2"/>
  <c r="P492" i="2" s="1"/>
  <c r="O106" i="2"/>
  <c r="I106" i="2"/>
  <c r="M106" i="2"/>
  <c r="G106" i="2"/>
  <c r="M486" i="2"/>
  <c r="I486" i="2"/>
  <c r="G486" i="2"/>
  <c r="O486" i="2"/>
  <c r="G31" i="2"/>
  <c r="I31" i="2"/>
  <c r="O31" i="2"/>
  <c r="M31" i="2"/>
  <c r="P31" i="2" s="1"/>
  <c r="O250" i="2"/>
  <c r="G250" i="2"/>
  <c r="J250" i="2" s="1"/>
  <c r="I250" i="2"/>
  <c r="M250" i="2"/>
  <c r="O156" i="2"/>
  <c r="G156" i="2"/>
  <c r="J156" i="2" s="1"/>
  <c r="I156" i="2"/>
  <c r="M156" i="2"/>
  <c r="P156" i="2" s="1"/>
  <c r="G278" i="2"/>
  <c r="M278" i="2"/>
  <c r="O278" i="2"/>
  <c r="I278" i="2"/>
  <c r="O602" i="2"/>
  <c r="M602" i="2"/>
  <c r="P602" i="2" s="1"/>
  <c r="I602" i="2"/>
  <c r="G602" i="2"/>
  <c r="J602" i="2" s="1"/>
  <c r="O474" i="2"/>
  <c r="I474" i="2"/>
  <c r="G474" i="2"/>
  <c r="M474" i="2"/>
  <c r="P474" i="2" s="1"/>
  <c r="I17" i="2"/>
  <c r="O17" i="2"/>
  <c r="G17" i="2"/>
  <c r="J17" i="2" s="1"/>
  <c r="M17" i="2"/>
  <c r="P17" i="2" s="1"/>
  <c r="O200" i="2"/>
  <c r="M200" i="2"/>
  <c r="P200" i="2" s="1"/>
  <c r="I200" i="2"/>
  <c r="G200" i="2"/>
  <c r="J200" i="2" s="1"/>
  <c r="G485" i="2"/>
  <c r="I485" i="2"/>
  <c r="O485" i="2"/>
  <c r="M485" i="2"/>
  <c r="P485" i="2" s="1"/>
  <c r="O345" i="2"/>
  <c r="I345" i="2"/>
  <c r="M345" i="2"/>
  <c r="P345" i="2" s="1"/>
  <c r="G345" i="2"/>
  <c r="J345" i="2" s="1"/>
  <c r="I676" i="2"/>
  <c r="O676" i="2"/>
  <c r="M676" i="2"/>
  <c r="G676" i="2"/>
  <c r="I184" i="2"/>
  <c r="O184" i="2"/>
  <c r="G184" i="2"/>
  <c r="J184" i="2" s="1"/>
  <c r="M184" i="2"/>
  <c r="I52" i="2"/>
  <c r="M52" i="2"/>
  <c r="G52" i="2"/>
  <c r="J52" i="2" s="1"/>
  <c r="O52" i="2"/>
  <c r="O23" i="2"/>
  <c r="G23" i="2"/>
  <c r="J23" i="2" s="1"/>
  <c r="M23" i="2"/>
  <c r="I23" i="2"/>
  <c r="M374" i="2"/>
  <c r="G374" i="2"/>
  <c r="J374" i="2" s="1"/>
  <c r="I374" i="2"/>
  <c r="O374" i="2"/>
  <c r="I627" i="2"/>
  <c r="G627" i="2"/>
  <c r="J627" i="2" s="1"/>
  <c r="O627" i="2"/>
  <c r="M627" i="2"/>
  <c r="P627" i="2" s="1"/>
  <c r="I686" i="2"/>
  <c r="M686" i="2"/>
  <c r="P686" i="2" s="1"/>
  <c r="O686" i="2"/>
  <c r="G686" i="2"/>
  <c r="M408" i="2"/>
  <c r="O408" i="2"/>
  <c r="G408" i="2"/>
  <c r="I408" i="2"/>
  <c r="G666" i="2"/>
  <c r="M666" i="2"/>
  <c r="I666" i="2"/>
  <c r="O666" i="2"/>
  <c r="G283" i="2"/>
  <c r="I283" i="2"/>
  <c r="O283" i="2"/>
  <c r="M283" i="2"/>
  <c r="P283" i="2" s="1"/>
  <c r="G275" i="2"/>
  <c r="I275" i="2"/>
  <c r="O275" i="2"/>
  <c r="M275" i="2"/>
  <c r="P275" i="2" s="1"/>
  <c r="G524" i="2"/>
  <c r="M524" i="2"/>
  <c r="I524" i="2"/>
  <c r="O524" i="2"/>
  <c r="G385" i="2"/>
  <c r="I385" i="2"/>
  <c r="O385" i="2"/>
  <c r="M385" i="2"/>
  <c r="P385" i="2" s="1"/>
  <c r="M455" i="2"/>
  <c r="G455" i="2"/>
  <c r="J455" i="2" s="1"/>
  <c r="I455" i="2"/>
  <c r="O455" i="2"/>
  <c r="M538" i="2"/>
  <c r="G538" i="2"/>
  <c r="O538" i="2"/>
  <c r="I538" i="2"/>
  <c r="O149" i="2"/>
  <c r="G149" i="2"/>
  <c r="J149" i="2" s="1"/>
  <c r="M149" i="2"/>
  <c r="I149" i="2"/>
  <c r="M236" i="2"/>
  <c r="I236" i="2"/>
  <c r="G236" i="2"/>
  <c r="O236" i="2"/>
  <c r="M441" i="2"/>
  <c r="I441" i="2"/>
  <c r="G441" i="2"/>
  <c r="J441" i="2" s="1"/>
  <c r="O441" i="2"/>
  <c r="G337" i="2"/>
  <c r="J337" i="2" s="1"/>
  <c r="O337" i="2"/>
  <c r="I337" i="2"/>
  <c r="M337" i="2"/>
  <c r="M637" i="2"/>
  <c r="G637" i="2"/>
  <c r="J637" i="2" s="1"/>
  <c r="O637" i="2"/>
  <c r="I637" i="2"/>
  <c r="O102" i="2"/>
  <c r="I102" i="2"/>
  <c r="M102" i="2"/>
  <c r="P102" i="2" s="1"/>
  <c r="G102" i="2"/>
  <c r="J102" i="2" s="1"/>
  <c r="G104" i="2"/>
  <c r="I104" i="2"/>
  <c r="M104" i="2"/>
  <c r="O104" i="2"/>
  <c r="M246" i="2"/>
  <c r="I246" i="2"/>
  <c r="G246" i="2"/>
  <c r="O246" i="2"/>
  <c r="G591" i="2"/>
  <c r="M591" i="2"/>
  <c r="I591" i="2"/>
  <c r="O591" i="2"/>
  <c r="O12" i="2"/>
  <c r="G12" i="2"/>
  <c r="J12" i="2" s="1"/>
  <c r="M12" i="2"/>
  <c r="I12" i="2"/>
  <c r="M419" i="2"/>
  <c r="O419" i="2"/>
  <c r="G419" i="2"/>
  <c r="I419" i="2"/>
  <c r="G220" i="2"/>
  <c r="O220" i="2"/>
  <c r="I220" i="2"/>
  <c r="M220" i="2"/>
  <c r="P220" i="2" s="1"/>
  <c r="I338" i="2"/>
  <c r="O338" i="2"/>
  <c r="M338" i="2"/>
  <c r="G338" i="2"/>
  <c r="M570" i="2"/>
  <c r="G570" i="2"/>
  <c r="J570" i="2" s="1"/>
  <c r="O570" i="2"/>
  <c r="I570" i="2"/>
  <c r="M692" i="2"/>
  <c r="O692" i="2"/>
  <c r="G692" i="2"/>
  <c r="I692" i="2"/>
  <c r="M13" i="2"/>
  <c r="P13" i="2" s="1"/>
  <c r="I13" i="2"/>
  <c r="G13" i="2"/>
  <c r="O13" i="2"/>
  <c r="O188" i="2"/>
  <c r="G188" i="2"/>
  <c r="J188" i="2" s="1"/>
  <c r="M188" i="2"/>
  <c r="P188" i="2" s="1"/>
  <c r="I188" i="2"/>
  <c r="G54" i="2"/>
  <c r="I54" i="2"/>
  <c r="M54" i="2"/>
  <c r="O54" i="2"/>
  <c r="I118" i="2"/>
  <c r="O118" i="2"/>
  <c r="M118" i="2"/>
  <c r="G118" i="2"/>
  <c r="G561" i="2"/>
  <c r="I561" i="2"/>
  <c r="O561" i="2"/>
  <c r="M561" i="2"/>
  <c r="P561" i="2" s="1"/>
  <c r="O9" i="2"/>
  <c r="G9" i="2"/>
  <c r="M9" i="2"/>
  <c r="P9" i="2" s="1"/>
  <c r="I9" i="2"/>
  <c r="G695" i="2"/>
  <c r="J695" i="2" s="1"/>
  <c r="M695" i="2"/>
  <c r="P695" i="2" s="1"/>
  <c r="I695" i="2"/>
  <c r="O695" i="2"/>
  <c r="G548" i="2"/>
  <c r="I548" i="2"/>
  <c r="M548" i="2"/>
  <c r="O548" i="2"/>
  <c r="I364" i="2"/>
  <c r="M364" i="2"/>
  <c r="G364" i="2"/>
  <c r="J364" i="2" s="1"/>
  <c r="O364" i="2"/>
  <c r="M651" i="2"/>
  <c r="O651" i="2"/>
  <c r="G651" i="2"/>
  <c r="I651" i="2"/>
  <c r="G280" i="2"/>
  <c r="M280" i="2"/>
  <c r="P280" i="2" s="1"/>
  <c r="I280" i="2"/>
  <c r="O280" i="2"/>
  <c r="I482" i="2"/>
  <c r="G482" i="2"/>
  <c r="J482" i="2" s="1"/>
  <c r="O482" i="2"/>
  <c r="M482" i="2"/>
  <c r="P482" i="2" s="1"/>
  <c r="M290" i="2"/>
  <c r="O290" i="2"/>
  <c r="I290" i="2"/>
  <c r="G290" i="2"/>
  <c r="J290" i="2" s="1"/>
  <c r="O404" i="2"/>
  <c r="G404" i="2"/>
  <c r="J404" i="2" s="1"/>
  <c r="M404" i="2"/>
  <c r="P404" i="2" s="1"/>
  <c r="I404" i="2"/>
  <c r="M382" i="2"/>
  <c r="O382" i="2"/>
  <c r="G382" i="2"/>
  <c r="I382" i="2"/>
  <c r="O623" i="2"/>
  <c r="I623" i="2"/>
  <c r="M623" i="2"/>
  <c r="G623" i="2"/>
  <c r="M585" i="2"/>
  <c r="O585" i="2"/>
  <c r="G585" i="2"/>
  <c r="I585" i="2"/>
  <c r="I50" i="2"/>
  <c r="G50" i="2"/>
  <c r="J50" i="2" s="1"/>
  <c r="M50" i="2"/>
  <c r="O50" i="2"/>
  <c r="O224" i="2"/>
  <c r="G224" i="2"/>
  <c r="J224" i="2" s="1"/>
  <c r="I224" i="2"/>
  <c r="M224" i="2"/>
  <c r="O32" i="2"/>
  <c r="M32" i="2"/>
  <c r="P32" i="2" s="1"/>
  <c r="G32" i="2"/>
  <c r="I32" i="2"/>
  <c r="I494" i="2"/>
  <c r="O494" i="2"/>
  <c r="G494" i="2"/>
  <c r="J494" i="2" s="1"/>
  <c r="M494" i="2"/>
  <c r="P494" i="2" s="1"/>
  <c r="O228" i="2"/>
  <c r="M228" i="2"/>
  <c r="P228" i="2" s="1"/>
  <c r="G228" i="2"/>
  <c r="I228" i="2"/>
  <c r="G143" i="2"/>
  <c r="M143" i="2"/>
  <c r="P143" i="2" s="1"/>
  <c r="O143" i="2"/>
  <c r="I143" i="2"/>
  <c r="M181" i="2"/>
  <c r="I181" i="2"/>
  <c r="O181" i="2"/>
  <c r="G181" i="2"/>
  <c r="J181" i="2" s="1"/>
  <c r="M304" i="2"/>
  <c r="O304" i="2"/>
  <c r="G304" i="2"/>
  <c r="I304" i="2"/>
  <c r="O240" i="2"/>
  <c r="G240" i="2"/>
  <c r="J240" i="2" s="1"/>
  <c r="M240" i="2"/>
  <c r="P240" i="2" s="1"/>
  <c r="I240" i="2"/>
  <c r="G25" i="2"/>
  <c r="M25" i="2"/>
  <c r="I25" i="2"/>
  <c r="O25" i="2"/>
  <c r="I620" i="2"/>
  <c r="M620" i="2"/>
  <c r="P620" i="2" s="1"/>
  <c r="G620" i="2"/>
  <c r="O620" i="2"/>
  <c r="I540" i="2"/>
  <c r="O540" i="2"/>
  <c r="M540" i="2"/>
  <c r="G540" i="2"/>
  <c r="J540" i="2" s="1"/>
  <c r="O687" i="2"/>
  <c r="G687" i="2"/>
  <c r="M687" i="2"/>
  <c r="P687" i="2" s="1"/>
  <c r="I687" i="2"/>
  <c r="G339" i="2"/>
  <c r="I339" i="2"/>
  <c r="M339" i="2"/>
  <c r="O339" i="2"/>
  <c r="O462" i="2"/>
  <c r="I462" i="2"/>
  <c r="M462" i="2"/>
  <c r="P462" i="2" s="1"/>
  <c r="G462" i="2"/>
  <c r="O344" i="2"/>
  <c r="I344" i="2"/>
  <c r="M344" i="2"/>
  <c r="P344" i="2" s="1"/>
  <c r="G344" i="2"/>
  <c r="J344" i="2" s="1"/>
  <c r="G547" i="2"/>
  <c r="I547" i="2"/>
  <c r="O547" i="2"/>
  <c r="M547" i="2"/>
  <c r="P547" i="2" s="1"/>
  <c r="M157" i="2"/>
  <c r="O157" i="2"/>
  <c r="I157" i="2"/>
  <c r="G157" i="2"/>
  <c r="J157" i="2" s="1"/>
  <c r="I459" i="2"/>
  <c r="M459" i="2"/>
  <c r="O459" i="2"/>
  <c r="G459" i="2"/>
  <c r="J459" i="2" s="1"/>
  <c r="M176" i="2"/>
  <c r="P176" i="2" s="1"/>
  <c r="I176" i="2"/>
  <c r="G176" i="2"/>
  <c r="O176" i="2"/>
  <c r="M371" i="2"/>
  <c r="O371" i="2"/>
  <c r="I371" i="2"/>
  <c r="G371" i="2"/>
  <c r="J371" i="2" s="1"/>
  <c r="G264" i="2"/>
  <c r="M264" i="2"/>
  <c r="I264" i="2"/>
  <c r="O264" i="2"/>
  <c r="I665" i="2"/>
  <c r="O665" i="2"/>
  <c r="G665" i="2"/>
  <c r="M665" i="2"/>
  <c r="I125" i="2"/>
  <c r="O125" i="2"/>
  <c r="M125" i="2"/>
  <c r="G125" i="2"/>
  <c r="J125" i="2" s="1"/>
  <c r="M126" i="2"/>
  <c r="O126" i="2"/>
  <c r="I126" i="2"/>
  <c r="G126" i="2"/>
  <c r="J126" i="2" s="1"/>
  <c r="I554" i="2"/>
  <c r="O554" i="2"/>
  <c r="G554" i="2"/>
  <c r="M554" i="2"/>
  <c r="M268" i="2"/>
  <c r="G268" i="2"/>
  <c r="J268" i="2" s="1"/>
  <c r="I268" i="2"/>
  <c r="O268" i="2"/>
  <c r="M266" i="2"/>
  <c r="G266" i="2"/>
  <c r="O266" i="2"/>
  <c r="I266" i="2"/>
  <c r="I251" i="2"/>
  <c r="M251" i="2"/>
  <c r="P251" i="2" s="1"/>
  <c r="O251" i="2"/>
  <c r="G251" i="2"/>
  <c r="M465" i="2"/>
  <c r="G465" i="2"/>
  <c r="J465" i="2" s="1"/>
  <c r="O465" i="2"/>
  <c r="I465" i="2"/>
  <c r="M541" i="2"/>
  <c r="O541" i="2"/>
  <c r="G541" i="2"/>
  <c r="I541" i="2"/>
  <c r="O355" i="2"/>
  <c r="G355" i="2"/>
  <c r="J355" i="2" s="1"/>
  <c r="I355" i="2"/>
  <c r="M355" i="2"/>
  <c r="M440" i="2"/>
  <c r="I440" i="2"/>
  <c r="O440" i="2"/>
  <c r="G440" i="2"/>
  <c r="I605" i="2"/>
  <c r="M605" i="2"/>
  <c r="O605" i="2"/>
  <c r="G605" i="2"/>
  <c r="J605" i="2" s="1"/>
  <c r="G98" i="2"/>
  <c r="J98" i="2" s="1"/>
  <c r="M98" i="2"/>
  <c r="P98" i="2" s="1"/>
  <c r="I98" i="2"/>
  <c r="O98" i="2"/>
  <c r="M392" i="2"/>
  <c r="G392" i="2"/>
  <c r="J392" i="2" s="1"/>
  <c r="O392" i="2"/>
  <c r="I392" i="2"/>
  <c r="M94" i="2"/>
  <c r="G94" i="2"/>
  <c r="I94" i="2"/>
  <c r="O94" i="2"/>
  <c r="O469" i="2"/>
  <c r="D702" i="2"/>
  <c r="D705" i="2" s="1"/>
  <c r="G469" i="2"/>
  <c r="I469" i="2"/>
  <c r="M469" i="2"/>
  <c r="G604" i="2"/>
  <c r="J604" i="2" s="1"/>
  <c r="I604" i="2"/>
  <c r="M604" i="2"/>
  <c r="P604" i="2" s="1"/>
  <c r="O604" i="2"/>
  <c r="G399" i="2"/>
  <c r="I399" i="2"/>
  <c r="M399" i="2"/>
  <c r="O399" i="2"/>
  <c r="I444" i="2"/>
  <c r="O444" i="2"/>
  <c r="M444" i="2"/>
  <c r="P444" i="2" s="1"/>
  <c r="G444" i="2"/>
  <c r="M348" i="2"/>
  <c r="P348" i="2" s="1"/>
  <c r="I348" i="2"/>
  <c r="O348" i="2"/>
  <c r="G348" i="2"/>
  <c r="G336" i="2"/>
  <c r="M336" i="2"/>
  <c r="I336" i="2"/>
  <c r="O336" i="2"/>
  <c r="I434" i="2"/>
  <c r="G434" i="2"/>
  <c r="O434" i="2"/>
  <c r="M434" i="2"/>
  <c r="G672" i="2"/>
  <c r="J672" i="2" s="1"/>
  <c r="M672" i="2"/>
  <c r="P672" i="2" s="1"/>
  <c r="I672" i="2"/>
  <c r="O672" i="2"/>
  <c r="M506" i="2"/>
  <c r="G506" i="2"/>
  <c r="O506" i="2"/>
  <c r="I506" i="2"/>
  <c r="O234" i="2"/>
  <c r="M234" i="2"/>
  <c r="I234" i="2"/>
  <c r="G234" i="2"/>
  <c r="M298" i="2"/>
  <c r="P298" i="2" s="1"/>
  <c r="O298" i="2"/>
  <c r="I298" i="2"/>
  <c r="G298" i="2"/>
  <c r="O398" i="2"/>
  <c r="G398" i="2"/>
  <c r="M398" i="2"/>
  <c r="P398" i="2" s="1"/>
  <c r="I398" i="2"/>
  <c r="M10" i="2"/>
  <c r="P10" i="2" s="1"/>
  <c r="O10" i="2"/>
  <c r="G10" i="2"/>
  <c r="J10" i="2" s="1"/>
  <c r="I10" i="2"/>
  <c r="M438" i="2"/>
  <c r="P438" i="2" s="1"/>
  <c r="O438" i="2"/>
  <c r="I438" i="2"/>
  <c r="G438" i="2"/>
  <c r="I418" i="2"/>
  <c r="O418" i="2"/>
  <c r="M418" i="2"/>
  <c r="P418" i="2" s="1"/>
  <c r="G418" i="2"/>
  <c r="J418" i="2" s="1"/>
  <c r="M693" i="2"/>
  <c r="P693" i="2" s="1"/>
  <c r="G693" i="2"/>
  <c r="J693" i="2" s="1"/>
  <c r="O693" i="2"/>
  <c r="I693" i="2"/>
  <c r="G452" i="2"/>
  <c r="J452" i="2" s="1"/>
  <c r="M452" i="2"/>
  <c r="O452" i="2"/>
  <c r="I452" i="2"/>
  <c r="G167" i="2"/>
  <c r="I167" i="2"/>
  <c r="O167" i="2"/>
  <c r="M167" i="2"/>
  <c r="P167" i="2" s="1"/>
  <c r="G601" i="2"/>
  <c r="J601" i="2" s="1"/>
  <c r="M601" i="2"/>
  <c r="P601" i="2" s="1"/>
  <c r="I601" i="2"/>
  <c r="O601" i="2"/>
  <c r="O614" i="2"/>
  <c r="M614" i="2"/>
  <c r="I614" i="2"/>
  <c r="G614" i="2"/>
  <c r="I546" i="2"/>
  <c r="O546" i="2"/>
  <c r="G546" i="2"/>
  <c r="J546" i="2" s="1"/>
  <c r="M546" i="2"/>
  <c r="P546" i="2" s="1"/>
  <c r="O150" i="2"/>
  <c r="M150" i="2"/>
  <c r="I150" i="2"/>
  <c r="G150" i="2"/>
  <c r="O507" i="2"/>
  <c r="G507" i="2"/>
  <c r="I507" i="2"/>
  <c r="M507" i="2"/>
  <c r="O501" i="2"/>
  <c r="M501" i="2"/>
  <c r="P501" i="2" s="1"/>
  <c r="I501" i="2"/>
  <c r="G501" i="2"/>
  <c r="J501" i="2" s="1"/>
  <c r="I122" i="2"/>
  <c r="G122" i="2"/>
  <c r="M122" i="2"/>
  <c r="P122" i="2" s="1"/>
  <c r="O122" i="2"/>
  <c r="I456" i="2"/>
  <c r="M456" i="2"/>
  <c r="P456" i="2" s="1"/>
  <c r="G456" i="2"/>
  <c r="O456" i="2"/>
  <c r="O480" i="2"/>
  <c r="I480" i="2"/>
  <c r="G480" i="2"/>
  <c r="J480" i="2" s="1"/>
  <c r="M480" i="2"/>
  <c r="P480" i="2" s="1"/>
  <c r="O403" i="2"/>
  <c r="I403" i="2"/>
  <c r="G403" i="2"/>
  <c r="J403" i="2" s="1"/>
  <c r="M403" i="2"/>
  <c r="O299" i="2"/>
  <c r="G299" i="2"/>
  <c r="I299" i="2"/>
  <c r="M299" i="2"/>
  <c r="I484" i="2"/>
  <c r="M484" i="2"/>
  <c r="G484" i="2"/>
  <c r="J484" i="2" s="1"/>
  <c r="O484" i="2"/>
  <c r="I556" i="2"/>
  <c r="O556" i="2"/>
  <c r="M556" i="2"/>
  <c r="P556" i="2" s="1"/>
  <c r="G556" i="2"/>
  <c r="I136" i="2"/>
  <c r="M136" i="2"/>
  <c r="P136" i="2" s="1"/>
  <c r="G136" i="2"/>
  <c r="O136" i="2"/>
  <c r="I172" i="2"/>
  <c r="O172" i="2"/>
  <c r="M172" i="2"/>
  <c r="P172" i="2" s="1"/>
  <c r="G172" i="2"/>
  <c r="J172" i="2" s="1"/>
  <c r="I495" i="2"/>
  <c r="G495" i="2"/>
  <c r="O495" i="2"/>
  <c r="M495" i="2"/>
  <c r="M243" i="2"/>
  <c r="P243" i="2" s="1"/>
  <c r="I243" i="2"/>
  <c r="O243" i="2"/>
  <c r="G243" i="2"/>
  <c r="M454" i="2"/>
  <c r="I454" i="2"/>
  <c r="G454" i="2"/>
  <c r="J454" i="2" s="1"/>
  <c r="O454" i="2"/>
  <c r="G108" i="2"/>
  <c r="J108" i="2" s="1"/>
  <c r="O108" i="2"/>
  <c r="M108" i="2"/>
  <c r="P108" i="2" s="1"/>
  <c r="I108" i="2"/>
  <c r="M210" i="2"/>
  <c r="P210" i="2" s="1"/>
  <c r="G210" i="2"/>
  <c r="J210" i="2" s="1"/>
  <c r="O210" i="2"/>
  <c r="I210" i="2"/>
  <c r="M353" i="2"/>
  <c r="G353" i="2"/>
  <c r="I353" i="2"/>
  <c r="O353" i="2"/>
  <c r="O347" i="2"/>
  <c r="G347" i="2"/>
  <c r="I347" i="2"/>
  <c r="M347" i="2"/>
  <c r="M589" i="2"/>
  <c r="P589" i="2" s="1"/>
  <c r="O589" i="2"/>
  <c r="I589" i="2"/>
  <c r="G589" i="2"/>
  <c r="I225" i="2"/>
  <c r="M225" i="2"/>
  <c r="O225" i="2"/>
  <c r="G225" i="2"/>
  <c r="J225" i="2" s="1"/>
  <c r="I503" i="2"/>
  <c r="O503" i="2"/>
  <c r="M503" i="2"/>
  <c r="P503" i="2" s="1"/>
  <c r="G503" i="2"/>
  <c r="M598" i="2"/>
  <c r="P598" i="2" s="1"/>
  <c r="G598" i="2"/>
  <c r="J598" i="2" s="1"/>
  <c r="O598" i="2"/>
  <c r="I598" i="2"/>
  <c r="O241" i="2"/>
  <c r="I241" i="2"/>
  <c r="M241" i="2"/>
  <c r="P241" i="2" s="1"/>
  <c r="G241" i="2"/>
  <c r="J241" i="2" s="1"/>
  <c r="M238" i="2"/>
  <c r="P238" i="2" s="1"/>
  <c r="G238" i="2"/>
  <c r="I238" i="2"/>
  <c r="O238" i="2"/>
  <c r="I63" i="2"/>
  <c r="O63" i="2"/>
  <c r="M63" i="2"/>
  <c r="P63" i="2" s="1"/>
  <c r="G63" i="2"/>
  <c r="G328" i="2"/>
  <c r="O328" i="2"/>
  <c r="M328" i="2"/>
  <c r="P328" i="2" s="1"/>
  <c r="I328" i="2"/>
  <c r="M69" i="2"/>
  <c r="P69" i="2" s="1"/>
  <c r="I69" i="2"/>
  <c r="G69" i="2"/>
  <c r="J69" i="2" s="1"/>
  <c r="O69" i="2"/>
  <c r="G689" i="2"/>
  <c r="J689" i="2" s="1"/>
  <c r="M689" i="2"/>
  <c r="P689" i="2" s="1"/>
  <c r="I689" i="2"/>
  <c r="O689" i="2"/>
  <c r="G427" i="2"/>
  <c r="O427" i="2"/>
  <c r="M427" i="2"/>
  <c r="P427" i="2" s="1"/>
  <c r="I427" i="2"/>
  <c r="I235" i="2"/>
  <c r="G235" i="2"/>
  <c r="M235" i="2"/>
  <c r="P235" i="2" s="1"/>
  <c r="O235" i="2"/>
  <c r="M631" i="2"/>
  <c r="P631" i="2" s="1"/>
  <c r="I631" i="2"/>
  <c r="O631" i="2"/>
  <c r="G631" i="2"/>
  <c r="G82" i="2"/>
  <c r="M82" i="2"/>
  <c r="I82" i="2"/>
  <c r="O82" i="2"/>
  <c r="M180" i="2"/>
  <c r="P180" i="2" s="1"/>
  <c r="G180" i="2"/>
  <c r="I180" i="2"/>
  <c r="O180" i="2"/>
  <c r="I103" i="2"/>
  <c r="G103" i="2"/>
  <c r="M103" i="2"/>
  <c r="P103" i="2" s="1"/>
  <c r="O103" i="2"/>
  <c r="O131" i="2"/>
  <c r="M131" i="2"/>
  <c r="P131" i="2" s="1"/>
  <c r="G131" i="2"/>
  <c r="I131" i="2"/>
  <c r="G42" i="2"/>
  <c r="J42" i="2" s="1"/>
  <c r="O42" i="2"/>
  <c r="I42" i="2"/>
  <c r="M42" i="2"/>
  <c r="P42" i="2" s="1"/>
  <c r="G15" i="2"/>
  <c r="J15" i="2" s="1"/>
  <c r="I15" i="2"/>
  <c r="O15" i="2"/>
  <c r="M15" i="2"/>
  <c r="M684" i="2"/>
  <c r="O684" i="2"/>
  <c r="I684" i="2"/>
  <c r="G684" i="2"/>
  <c r="J684" i="2" s="1"/>
  <c r="G372" i="2"/>
  <c r="J372" i="2" s="1"/>
  <c r="M372" i="2"/>
  <c r="O372" i="2"/>
  <c r="I372" i="2"/>
  <c r="M334" i="2"/>
  <c r="P334" i="2" s="1"/>
  <c r="G334" i="2"/>
  <c r="I334" i="2"/>
  <c r="O334" i="2"/>
  <c r="O80" i="2"/>
  <c r="I80" i="2"/>
  <c r="M80" i="2"/>
  <c r="P80" i="2" s="1"/>
  <c r="G80" i="2"/>
  <c r="J80" i="2" s="1"/>
  <c r="O543" i="2"/>
  <c r="M543" i="2"/>
  <c r="G543" i="2"/>
  <c r="J543" i="2" s="1"/>
  <c r="I543" i="2"/>
  <c r="M468" i="2"/>
  <c r="P468" i="2" s="1"/>
  <c r="O468" i="2"/>
  <c r="G468" i="2"/>
  <c r="J468" i="2" s="1"/>
  <c r="I468" i="2"/>
  <c r="M580" i="2"/>
  <c r="O580" i="2"/>
  <c r="G580" i="2"/>
  <c r="I580" i="2"/>
  <c r="O417" i="2"/>
  <c r="G417" i="2"/>
  <c r="J417" i="2" s="1"/>
  <c r="M417" i="2"/>
  <c r="I417" i="2"/>
  <c r="O8" i="2"/>
  <c r="G8" i="2"/>
  <c r="J8" i="2" s="1"/>
  <c r="M8" i="2"/>
  <c r="P8" i="2" s="1"/>
  <c r="I8" i="2"/>
  <c r="I453" i="2"/>
  <c r="G453" i="2"/>
  <c r="J453" i="2" s="1"/>
  <c r="O453" i="2"/>
  <c r="M453" i="2"/>
  <c r="P453" i="2" s="1"/>
  <c r="J339" i="2" l="1"/>
  <c r="P651" i="2"/>
  <c r="J104" i="2"/>
  <c r="J619" i="2"/>
  <c r="J284" i="2"/>
  <c r="P35" i="2"/>
  <c r="J421" i="2"/>
  <c r="P82" i="2"/>
  <c r="J353" i="2"/>
  <c r="J541" i="2"/>
  <c r="J382" i="2"/>
  <c r="P606" i="2"/>
  <c r="P580" i="2"/>
  <c r="P684" i="2"/>
  <c r="J82" i="2"/>
  <c r="J427" i="2"/>
  <c r="J328" i="2"/>
  <c r="P353" i="2"/>
  <c r="P454" i="2"/>
  <c r="J167" i="2"/>
  <c r="P506" i="2"/>
  <c r="J336" i="2"/>
  <c r="J399" i="2"/>
  <c r="J94" i="2"/>
  <c r="P605" i="2"/>
  <c r="J266" i="2"/>
  <c r="P264" i="2"/>
  <c r="P459" i="2"/>
  <c r="J687" i="2"/>
  <c r="P25" i="2"/>
  <c r="P364" i="2"/>
  <c r="J9" i="2"/>
  <c r="P591" i="2"/>
  <c r="J538" i="2"/>
  <c r="P524" i="2"/>
  <c r="P666" i="2"/>
  <c r="P52" i="2"/>
  <c r="P278" i="2"/>
  <c r="P533" i="2"/>
  <c r="P431" i="2"/>
  <c r="J432" i="2"/>
  <c r="J300" i="2"/>
  <c r="J151" i="2"/>
  <c r="J414" i="2"/>
  <c r="J287" i="2"/>
  <c r="P221" i="2"/>
  <c r="J424" i="2"/>
  <c r="P577" i="2"/>
  <c r="P320" i="2"/>
  <c r="J159" i="2"/>
  <c r="P395" i="2"/>
  <c r="J499" i="2"/>
  <c r="J127" i="2"/>
  <c r="J43" i="2"/>
  <c r="J302" i="2"/>
  <c r="P15" i="2"/>
  <c r="J631" i="2"/>
  <c r="J63" i="2"/>
  <c r="J589" i="2"/>
  <c r="J243" i="2"/>
  <c r="P299" i="2"/>
  <c r="P507" i="2"/>
  <c r="J614" i="2"/>
  <c r="J438" i="2"/>
  <c r="J298" i="2"/>
  <c r="J348" i="2"/>
  <c r="P94" i="2"/>
  <c r="P541" i="2"/>
  <c r="P266" i="2"/>
  <c r="P126" i="2"/>
  <c r="J264" i="2"/>
  <c r="J25" i="2"/>
  <c r="P181" i="2"/>
  <c r="P382" i="2"/>
  <c r="J54" i="2"/>
  <c r="P692" i="2"/>
  <c r="J220" i="2"/>
  <c r="J591" i="2"/>
  <c r="P441" i="2"/>
  <c r="P538" i="2"/>
  <c r="J524" i="2"/>
  <c r="J666" i="2"/>
  <c r="J278" i="2"/>
  <c r="J31" i="2"/>
  <c r="P487" i="2"/>
  <c r="P629" i="2"/>
  <c r="J606" i="2"/>
  <c r="P574" i="2"/>
  <c r="P432" i="2"/>
  <c r="P300" i="2"/>
  <c r="J154" i="2"/>
  <c r="P151" i="2"/>
  <c r="J260" i="2"/>
  <c r="P414" i="2"/>
  <c r="J477" i="2"/>
  <c r="J47" i="2"/>
  <c r="J450" i="2"/>
  <c r="J116" i="2"/>
  <c r="P424" i="2"/>
  <c r="P420" i="2"/>
  <c r="P349" i="2"/>
  <c r="P48" i="2"/>
  <c r="P159" i="2"/>
  <c r="J395" i="2"/>
  <c r="J644" i="2"/>
  <c r="P29" i="2"/>
  <c r="P696" i="2"/>
  <c r="P254" i="2"/>
  <c r="P277" i="2"/>
  <c r="P530" i="2"/>
  <c r="J194" i="2"/>
  <c r="J128" i="2"/>
  <c r="J75" i="2"/>
  <c r="J583" i="2"/>
  <c r="J522" i="2"/>
  <c r="J315" i="2"/>
  <c r="J568" i="2"/>
  <c r="J547" i="2"/>
  <c r="J283" i="2"/>
  <c r="P152" i="2"/>
  <c r="P219" i="2"/>
  <c r="J580" i="2"/>
  <c r="J413" i="2"/>
  <c r="J316" i="2"/>
  <c r="P376" i="2"/>
  <c r="P335" i="2"/>
  <c r="J506" i="2"/>
  <c r="J692" i="2"/>
  <c r="J136" i="2"/>
  <c r="J456" i="2"/>
  <c r="J440" i="2"/>
  <c r="J462" i="2"/>
  <c r="P184" i="2"/>
  <c r="J442" i="2"/>
  <c r="P412" i="2"/>
  <c r="J662" i="2"/>
  <c r="J603" i="2"/>
  <c r="J48" i="2"/>
  <c r="J230" i="2"/>
  <c r="J321" i="2"/>
  <c r="P644" i="2"/>
  <c r="J683" i="2"/>
  <c r="J334" i="2"/>
  <c r="J103" i="2"/>
  <c r="J299" i="2"/>
  <c r="J507" i="2"/>
  <c r="P614" i="2"/>
  <c r="P452" i="2"/>
  <c r="P125" i="2"/>
  <c r="P540" i="2"/>
  <c r="J32" i="2"/>
  <c r="J585" i="2"/>
  <c r="P548" i="2"/>
  <c r="J419" i="2"/>
  <c r="J246" i="2"/>
  <c r="J236" i="2"/>
  <c r="J408" i="2"/>
  <c r="J474" i="2"/>
  <c r="J486" i="2"/>
  <c r="P331" i="2"/>
  <c r="J698" i="2"/>
  <c r="P597" i="2"/>
  <c r="J381" i="2"/>
  <c r="P153" i="2"/>
  <c r="J147" i="2"/>
  <c r="J646" i="2"/>
  <c r="P39" i="2"/>
  <c r="J222" i="2"/>
  <c r="P57" i="2"/>
  <c r="J680" i="2"/>
  <c r="J148" i="2"/>
  <c r="J293" i="2"/>
  <c r="P679" i="2"/>
  <c r="J649" i="2"/>
  <c r="J30" i="2"/>
  <c r="P478" i="2"/>
  <c r="P473" i="2"/>
  <c r="P145" i="2"/>
  <c r="J24" i="2"/>
  <c r="J163" i="2"/>
  <c r="J164" i="2"/>
  <c r="P73" i="2"/>
  <c r="J402" i="2"/>
  <c r="J673" i="2"/>
  <c r="J443" i="2"/>
  <c r="P204" i="2"/>
  <c r="P650" i="2"/>
  <c r="J289" i="2"/>
  <c r="P572" i="2"/>
  <c r="P518" i="2"/>
  <c r="P134" i="2"/>
  <c r="P133" i="2"/>
  <c r="P170" i="2"/>
  <c r="J135" i="2"/>
  <c r="P599" i="2"/>
  <c r="J663" i="2"/>
  <c r="J575" i="2"/>
  <c r="P114" i="2"/>
  <c r="J130" i="2"/>
  <c r="J449" i="2"/>
  <c r="J115" i="2"/>
  <c r="J411" i="2"/>
  <c r="P612" i="2"/>
  <c r="P484" i="2"/>
  <c r="P336" i="2"/>
  <c r="P50" i="2"/>
  <c r="J517" i="2"/>
  <c r="P694" i="2"/>
  <c r="J385" i="2"/>
  <c r="P425" i="2"/>
  <c r="P183" i="2"/>
  <c r="P573" i="2"/>
  <c r="P373" i="2"/>
  <c r="J197" i="2"/>
  <c r="J571" i="2"/>
  <c r="P615" i="2"/>
  <c r="P225" i="2"/>
  <c r="J134" i="2"/>
  <c r="P77" i="2"/>
  <c r="P635" i="2"/>
  <c r="P641" i="2"/>
  <c r="P290" i="2"/>
  <c r="J558" i="2"/>
  <c r="P688" i="2"/>
  <c r="P273" i="2"/>
  <c r="J131" i="2"/>
  <c r="P632" i="2"/>
  <c r="P430" i="2"/>
  <c r="P590" i="2"/>
  <c r="P139" i="2"/>
  <c r="P81" i="2"/>
  <c r="J158" i="2"/>
  <c r="P302" i="2"/>
  <c r="J398" i="2"/>
  <c r="P54" i="2"/>
  <c r="P355" i="2"/>
  <c r="P554" i="2"/>
  <c r="P224" i="2"/>
  <c r="P337" i="2"/>
  <c r="J686" i="2"/>
  <c r="J676" i="2"/>
  <c r="J106" i="2"/>
  <c r="P351" i="2"/>
  <c r="P26" i="2"/>
  <c r="J682" i="2"/>
  <c r="P675" i="2"/>
  <c r="P144" i="2"/>
  <c r="J93" i="2"/>
  <c r="J532" i="2"/>
  <c r="P304" i="2"/>
  <c r="P78" i="2"/>
  <c r="P579" i="2"/>
  <c r="P565" i="2"/>
  <c r="P399" i="2"/>
  <c r="P193" i="2"/>
  <c r="P100" i="2"/>
  <c r="J361" i="2"/>
  <c r="P417" i="2"/>
  <c r="J251" i="2"/>
  <c r="P665" i="2"/>
  <c r="J623" i="2"/>
  <c r="J118" i="2"/>
  <c r="J338" i="2"/>
  <c r="P250" i="2"/>
  <c r="J28" i="2"/>
  <c r="P358" i="2"/>
  <c r="J503" i="2"/>
  <c r="P347" i="2"/>
  <c r="P495" i="2"/>
  <c r="J556" i="2"/>
  <c r="P403" i="2"/>
  <c r="J150" i="2"/>
  <c r="J234" i="2"/>
  <c r="P434" i="2"/>
  <c r="J444" i="2"/>
  <c r="P469" i="2"/>
  <c r="P392" i="2"/>
  <c r="P440" i="2"/>
  <c r="P465" i="2"/>
  <c r="P268" i="2"/>
  <c r="P371" i="2"/>
  <c r="P157" i="2"/>
  <c r="J143" i="2"/>
  <c r="P585" i="2"/>
  <c r="J280" i="2"/>
  <c r="J548" i="2"/>
  <c r="J561" i="2"/>
  <c r="P570" i="2"/>
  <c r="P419" i="2"/>
  <c r="P246" i="2"/>
  <c r="P637" i="2"/>
  <c r="P236" i="2"/>
  <c r="P455" i="2"/>
  <c r="J275" i="2"/>
  <c r="P408" i="2"/>
  <c r="P374" i="2"/>
  <c r="J485" i="2"/>
  <c r="P486" i="2"/>
  <c r="J205" i="2"/>
  <c r="J331" i="2"/>
  <c r="J285" i="2"/>
  <c r="J7" i="2"/>
  <c r="J626" i="2"/>
  <c r="P381" i="2"/>
  <c r="J191" i="2"/>
  <c r="J153" i="2"/>
  <c r="J362" i="2"/>
  <c r="J39" i="2"/>
  <c r="P217" i="2"/>
  <c r="P618" i="2"/>
  <c r="J488" i="2"/>
  <c r="P222" i="2"/>
  <c r="P148" i="2"/>
  <c r="P293" i="2"/>
  <c r="J679" i="2"/>
  <c r="P311" i="2"/>
  <c r="P649" i="2"/>
  <c r="J91" i="2"/>
  <c r="J124" i="2"/>
  <c r="J578" i="2"/>
  <c r="J145" i="2"/>
  <c r="J659" i="2"/>
  <c r="P164" i="2"/>
  <c r="P536" i="2"/>
  <c r="P386" i="2"/>
  <c r="P402" i="2"/>
  <c r="J49" i="2"/>
  <c r="P196" i="2"/>
  <c r="J252" i="2"/>
  <c r="J514" i="2"/>
  <c r="J249" i="2"/>
  <c r="J368" i="2"/>
  <c r="J512" i="2"/>
  <c r="J384" i="2"/>
  <c r="P447" i="2"/>
  <c r="P512" i="2"/>
  <c r="P669" i="2"/>
  <c r="J242" i="2"/>
  <c r="J528" i="2"/>
  <c r="J77" i="2"/>
  <c r="P113" i="2"/>
  <c r="J641" i="2"/>
  <c r="P41" i="2"/>
  <c r="J694" i="2"/>
  <c r="J272" i="2"/>
  <c r="P135" i="2"/>
  <c r="P582" i="2"/>
  <c r="P543" i="2"/>
  <c r="P372" i="2"/>
  <c r="J180" i="2"/>
  <c r="J235" i="2"/>
  <c r="J238" i="2"/>
  <c r="J347" i="2"/>
  <c r="J495" i="2"/>
  <c r="J122" i="2"/>
  <c r="P150" i="2"/>
  <c r="P234" i="2"/>
  <c r="J434" i="2"/>
  <c r="J469" i="2"/>
  <c r="J554" i="2"/>
  <c r="J665" i="2"/>
  <c r="J176" i="2"/>
  <c r="P339" i="2"/>
  <c r="J620" i="2"/>
  <c r="J304" i="2"/>
  <c r="J228" i="2"/>
  <c r="P623" i="2"/>
  <c r="J651" i="2"/>
  <c r="P118" i="2"/>
  <c r="J13" i="2"/>
  <c r="J700" i="2" s="1"/>
  <c r="K1" i="2" s="1"/>
  <c r="P338" i="2"/>
  <c r="P12" i="2"/>
  <c r="P700" i="2" s="1"/>
  <c r="P1" i="2" s="1"/>
  <c r="P104" i="2"/>
  <c r="P149" i="2"/>
  <c r="P23" i="2"/>
  <c r="P676" i="2"/>
  <c r="P106" i="2"/>
  <c r="J317" i="2"/>
  <c r="J351" i="2"/>
  <c r="J144" i="2"/>
  <c r="J592" i="2"/>
  <c r="J425" i="2"/>
  <c r="P663" i="2"/>
  <c r="P413" i="2"/>
  <c r="J152" i="2"/>
  <c r="P197" i="2"/>
  <c r="P284" i="2"/>
  <c r="J632" i="2"/>
  <c r="J579" i="2"/>
  <c r="P316" i="2"/>
  <c r="P88" i="2"/>
  <c r="P187" i="2"/>
  <c r="J183" i="2"/>
  <c r="P313" i="2"/>
  <c r="J573" i="2"/>
  <c r="P500" i="2"/>
  <c r="P519" i="2"/>
  <c r="P436" i="2"/>
  <c r="P575" i="2"/>
  <c r="P571" i="2"/>
  <c r="P308" i="2"/>
  <c r="J615" i="2"/>
  <c r="J565" i="2"/>
  <c r="J219" i="2"/>
  <c r="J139" i="2"/>
  <c r="J327" i="2"/>
  <c r="P449" i="2"/>
  <c r="P475" i="2"/>
  <c r="J81" i="2"/>
  <c r="P681" i="2"/>
  <c r="J335" i="2"/>
  <c r="J555" i="2"/>
  <c r="P390" i="2"/>
  <c r="P517" i="2"/>
  <c r="P667" i="2"/>
  <c r="P528" i="2"/>
  <c r="P315" i="2"/>
  <c r="J557" i="2"/>
  <c r="P323" i="2"/>
  <c r="P648" i="2"/>
  <c r="P76" i="2"/>
  <c r="J350" i="2"/>
  <c r="P397" i="2"/>
  <c r="J138" i="2"/>
  <c r="J426" i="2"/>
  <c r="P327" i="2"/>
  <c r="J87" i="2"/>
  <c r="J475" i="2"/>
  <c r="J140" i="2"/>
  <c r="J85" i="2"/>
  <c r="J576" i="2"/>
  <c r="P643" i="2"/>
  <c r="J120" i="2"/>
  <c r="J511" i="2"/>
  <c r="P255" i="2"/>
  <c r="J74" i="2"/>
  <c r="J549" i="2"/>
  <c r="J652" i="2"/>
  <c r="J96" i="2"/>
  <c r="J40" i="2"/>
  <c r="P378" i="2"/>
  <c r="P389" i="2"/>
  <c r="J132" i="2"/>
  <c r="J303" i="2"/>
  <c r="P175" i="2"/>
  <c r="J226" i="2"/>
  <c r="J239" i="2"/>
  <c r="J354" i="2"/>
  <c r="J29" i="2"/>
  <c r="J696" i="2"/>
  <c r="J277" i="2"/>
  <c r="J622" i="2"/>
  <c r="P661" i="2"/>
  <c r="J428" i="2"/>
  <c r="J119" i="2"/>
  <c r="P128" i="2"/>
  <c r="J68" i="2"/>
  <c r="P645" i="2"/>
  <c r="P297" i="2"/>
  <c r="J301" i="2"/>
  <c r="J133" i="2"/>
  <c r="J654" i="2"/>
  <c r="P562" i="2"/>
  <c r="J97" i="2"/>
  <c r="P568" i="2"/>
  <c r="J192" i="2"/>
  <c r="J612" i="2"/>
  <c r="J40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kittikhun</author>
  </authors>
  <commentList>
    <comment ref="N351" authorId="0" shapeId="0" xr:uid="{4D699C56-2FED-4651-A0B9-03579EB18737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  <comment ref="N352" authorId="0" shapeId="0" xr:uid="{5511DC9D-6584-4EFA-B5D6-7225EF29B18A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  <comment ref="N353" authorId="0" shapeId="0" xr:uid="{F5AB0F72-535E-48ED-81FE-DC55DF7D0FF3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  <comment ref="N354" authorId="0" shapeId="0" xr:uid="{8C73FE0B-8952-43E0-9131-17F59936D736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  <comment ref="N355" authorId="0" shapeId="0" xr:uid="{A2CD72E2-1A85-4652-B4AD-84CD0CA1696C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  <comment ref="N356" authorId="0" shapeId="0" xr:uid="{8ECDC8DA-BD8C-4DBD-9B1D-34402D78835B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  <comment ref="N357" authorId="0" shapeId="0" xr:uid="{D7341DFC-4EB7-4356-BB9F-23C01628CA11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  <comment ref="N358" authorId="0" shapeId="0" xr:uid="{B0E48329-C5FA-47DD-AF8C-32A2C262E2FE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  <comment ref="N359" authorId="0" shapeId="0" xr:uid="{ABB0C6BA-8F53-443B-864F-4D76A06A0B5B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  <comment ref="N360" authorId="0" shapeId="0" xr:uid="{66FF6E9E-6B94-4EB9-8490-387680FD21E8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  <comment ref="N361" authorId="0" shapeId="0" xr:uid="{20489059-D4B6-4B9C-94E7-81054F463FD4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  <comment ref="N362" authorId="0" shapeId="0" xr:uid="{8D0C1635-BA8C-4B24-81CB-65C5D021C0A1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  <comment ref="N363" authorId="0" shapeId="0" xr:uid="{477248DC-2D94-4BD9-80DC-E680EB2D0359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  <comment ref="N364" authorId="0" shapeId="0" xr:uid="{4945D921-637F-4075-9398-B1EE6C2F5E37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  <comment ref="N365" authorId="0" shapeId="0" xr:uid="{B672C3F0-974A-4437-B6EC-46405A9DBC3A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  <comment ref="N366" authorId="0" shapeId="0" xr:uid="{837C4DC9-1B8A-4D04-9F7E-19E112708E2E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  <comment ref="N367" authorId="0" shapeId="0" xr:uid="{5D2C5076-5F5E-4F4C-A56E-640AE461CC94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  <comment ref="N368" authorId="0" shapeId="0" xr:uid="{6B9BC40D-0DD6-4DF1-8B26-0A39D2DFE1D3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  <comment ref="N369" authorId="0" shapeId="0" xr:uid="{040213DC-7E91-4C45-9E2C-E76DD04A72D1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  <comment ref="N370" authorId="0" shapeId="0" xr:uid="{4DDA5F10-5F9C-403F-8835-490231953C51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  <comment ref="N371" authorId="0" shapeId="0" xr:uid="{49717EC1-58CB-4906-A6A2-7F0866F948FD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  <comment ref="N372" authorId="0" shapeId="0" xr:uid="{5FADD044-EE17-4E3F-8D29-B61E93F904F7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  <comment ref="N373" authorId="0" shapeId="0" xr:uid="{21FB5768-4A36-48BF-B4A8-239735D70E3D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  <comment ref="N374" authorId="0" shapeId="0" xr:uid="{57A7FA79-55C6-4981-93EF-136562B5C3A1}">
      <text>
        <r>
          <rPr>
            <b/>
            <sz val="9"/>
            <color indexed="81"/>
            <rFont val="Tahoma"/>
            <family val="2"/>
          </rPr>
          <t>kittikhun:</t>
        </r>
        <r>
          <rPr>
            <sz val="9"/>
            <color indexed="81"/>
            <rFont val="Tahoma"/>
            <family val="2"/>
          </rPr>
          <t xml:space="preserve">
รวมค่าขุดยกวางและถมกลับ</t>
        </r>
      </text>
    </comment>
  </commentList>
</comments>
</file>

<file path=xl/sharedStrings.xml><?xml version="1.0" encoding="utf-8"?>
<sst xmlns="http://schemas.openxmlformats.org/spreadsheetml/2006/main" count="1707" uniqueCount="850">
  <si>
    <t>ราคากลาง</t>
  </si>
  <si>
    <t>บาท/กก.</t>
  </si>
  <si>
    <t>Project :</t>
  </si>
  <si>
    <t>ราคาเหล็กรูป กล่อง</t>
  </si>
  <si>
    <t>ราคาเหล็กรูป ท่อ</t>
  </si>
  <si>
    <t>Rev. :</t>
  </si>
  <si>
    <t>Owner :</t>
  </si>
  <si>
    <t>ราคาเหล็กรูป เอชบีม</t>
  </si>
  <si>
    <t>บาท/ลบ.ม.</t>
  </si>
  <si>
    <t>ราคาเหล็กรูป C</t>
  </si>
  <si>
    <t>Update :</t>
  </si>
  <si>
    <t>เรทต้นทุน</t>
  </si>
  <si>
    <t>เรทรับเหมา</t>
  </si>
  <si>
    <t>No.</t>
  </si>
  <si>
    <t>Item</t>
  </si>
  <si>
    <t>Qty</t>
  </si>
  <si>
    <t>Unit</t>
  </si>
  <si>
    <t>Material</t>
  </si>
  <si>
    <t>Labour</t>
  </si>
  <si>
    <t>Total Amount</t>
  </si>
  <si>
    <t>Remark</t>
  </si>
  <si>
    <t>SHEET</t>
  </si>
  <si>
    <t>@</t>
  </si>
  <si>
    <t>Total</t>
  </si>
  <si>
    <t>(Baht)</t>
  </si>
  <si>
    <t>STEEL STRUCTURE WORK</t>
  </si>
  <si>
    <t>TUBE-25x25x2.0 mm. (1.36 kg./m.)</t>
  </si>
  <si>
    <t>กก.</t>
  </si>
  <si>
    <t>TUBE-25x25x2.3 mm. (1.53 kg./m.)</t>
  </si>
  <si>
    <t>TUBE-25x25x2.6 mm. (1.65 kg./m.)</t>
  </si>
  <si>
    <t>TUBE-25x25x3.2 mm. (1.91 kg./m.)</t>
  </si>
  <si>
    <t>TUBE-32x32x2.3 mm. (2.04 kg./m.)</t>
  </si>
  <si>
    <t>TUBE-32x32x3.2 mm. (2.69 kg./m.)</t>
  </si>
  <si>
    <t>TUBE-38x38x2.3 mm. (2.47 kg./m.)</t>
  </si>
  <si>
    <t>TUBE-38x38x3.2 mm. (3.29 kg./m.)</t>
  </si>
  <si>
    <t>TUBE-50x50x1.6 mm. (2.38 kg./m.)</t>
  </si>
  <si>
    <t>TUBE-50x50x2.0 mm. (2.91 kg./m.)</t>
  </si>
  <si>
    <t>TUBE-50x50x2.3 mm. (3.34 kg./m.)</t>
  </si>
  <si>
    <t>TUBE-50x50x2.6 mm. (4.50 kg./m.)</t>
  </si>
  <si>
    <t>TUBE-50x50x3.2 mm. (4.90 kg./m.)</t>
  </si>
  <si>
    <t>TUBE-50x50x4.0 mm. (5.35 kg./m.)</t>
  </si>
  <si>
    <t>TUBE-50x50x5.0 mm. (6.39 kg./m.)</t>
  </si>
  <si>
    <t>TUBE-75x75x2.3 mm. (5.14 kg./m.)</t>
  </si>
  <si>
    <t>TUBE-75x75x3.2 mm. (7.01 kg./m.)</t>
  </si>
  <si>
    <t>TUBE-75x75x4.0 mm. (8.59 kg./m.)</t>
  </si>
  <si>
    <t>TUBE-75x75x4.5 mm. (9.55 kg./m.)</t>
  </si>
  <si>
    <t>TUBE-100x100x2.3 mm. (6.95 kg./m.)</t>
  </si>
  <si>
    <t>TUBE-100x100x3.2 mm. (9.52 kg./m.)</t>
  </si>
  <si>
    <t>TUBE-100x100x4.0 mm. (11.70 kg./m.)</t>
  </si>
  <si>
    <t>TUBE-100x100x4.5 mm. (13.10 kg./m.)</t>
  </si>
  <si>
    <t>TUBE-100x100x6.0 mm. (17.00 kg./m.)</t>
  </si>
  <si>
    <t>TUBE-125x125x3.2 mm. (12.00 kg./m.)</t>
  </si>
  <si>
    <t>TUBE-125x125x4.5 mm. (16.60 kg./m.)</t>
  </si>
  <si>
    <t>TUBE-125x125x5.0 mm. (18.30 kg./m.)</t>
  </si>
  <si>
    <t>TUBE-125x125x6.0 mm. (21.70 kg./m.)</t>
  </si>
  <si>
    <t>TUBE-150x150x4.5 mm. (20.10 kg./m.)</t>
  </si>
  <si>
    <t>TUBE-150x150x5.0 mm. (22.30 kg./m.)</t>
  </si>
  <si>
    <t>TUBE-150x150x6.0 mm. (26.40 kg./m.)</t>
  </si>
  <si>
    <t>TUBE-150x150x6.3 mm. (27.40 kg./m.)</t>
  </si>
  <si>
    <t>TUBE-50x25x2.0 mm. (2.12 kg./m.)</t>
  </si>
  <si>
    <t>TUBE-50x25x2.3 mm. (2.44 kg./m.)</t>
  </si>
  <si>
    <t>TUBE-50x25x3.2 mm. (3.24 kg./m.)</t>
  </si>
  <si>
    <t>TUBE-50x25x3.6 mm. (3.48 kg./m.)</t>
  </si>
  <si>
    <t>TUBE-75x38x2.3 mm. (3.81 kg./m.)</t>
  </si>
  <si>
    <t>TUBE-75x38x3.2 mm. (5.15 kg./m.)</t>
  </si>
  <si>
    <t>TUBE-75x48x1.6 mm. (2.88 kg./m.)</t>
  </si>
  <si>
    <t>TUBE-75x48x2.3 mm. (4.06 kg./m.)</t>
  </si>
  <si>
    <t>TUBE-75x48x3.2 mm. (5.50 kg./m.)</t>
  </si>
  <si>
    <t>TUBE-100x50x2.0 mm. (4.48 kg./m.)</t>
  </si>
  <si>
    <t>TUBE-100x50x2.3 mm. (5.14 kg./m.)</t>
  </si>
  <si>
    <t>TUBE-100x50x3.2 mm. (7.01 kg./m.)</t>
  </si>
  <si>
    <t>TUBE-100x50x3.6 mm. (7.72 kg./m.)</t>
  </si>
  <si>
    <t>TUBE-100x50x4.0 mm. (8.59 kg./m.)</t>
  </si>
  <si>
    <t>TUBE-100x50x4.5 mm. (9.55 kg./m.)</t>
  </si>
  <si>
    <t>TUBE-125x75x2.3 mm. (6.95 kg./m.)</t>
  </si>
  <si>
    <t>TUBE-125x75x3.2 mm. (9.52 kg./m.)</t>
  </si>
  <si>
    <t>TUBE-125x75x4.0 mm. (11.70 kg./m.)</t>
  </si>
  <si>
    <t>TUBE-125x75x4.5 mm. (13.10 kg./m.)</t>
  </si>
  <si>
    <t>TUBE-125x75x6.0 mm. (17.00 kg./m.)</t>
  </si>
  <si>
    <t>TUBE-150x50x3.2 mm. (9.63 kg./m.)</t>
  </si>
  <si>
    <t>TUBE-150x50x4.5 mm. (13.50 kg./m.)</t>
  </si>
  <si>
    <t>TUBE-150x50x6.3 mm. (18.77 kg./m.)</t>
  </si>
  <si>
    <t>TUBE-200x100x4.5 mm. (20.10 kg./m.)</t>
  </si>
  <si>
    <t>PIPE-21.7x2.0 mm. (0.97 kg./m.)</t>
  </si>
  <si>
    <t>PIPE-27.2x2.0 mm. (1.24 kg./m.)</t>
  </si>
  <si>
    <t>PIPE-27.2x2.3 mm. (1.41 kg./m.)</t>
  </si>
  <si>
    <t>PIPE-34.0x2.3 mm. (1.80 kg./m.)</t>
  </si>
  <si>
    <t>PIPE-42.7x2.3 mm. (2.29 kg./m.)</t>
  </si>
  <si>
    <t>PIPE-42.7x2.5 mm. (2.48 kg./m.)</t>
  </si>
  <si>
    <t>PIPE-48.6x2.3 mm. (2.63 kg./m.)</t>
  </si>
  <si>
    <t>PIPE-48.6x2.5 mm. (2.84 kg./m.)</t>
  </si>
  <si>
    <t>PIPE-48.6x2.8 mm. (3.16 kg./m.)</t>
  </si>
  <si>
    <t>PIPE-48.6x3.2 mm. (3.58 kg./m.)</t>
  </si>
  <si>
    <t>PIPE-60.5x2.3 mm. (3.30 kg./m.)</t>
  </si>
  <si>
    <t>PIPE-60.5x3.2 mm. (4.52 kg./m.)</t>
  </si>
  <si>
    <t>PIPE-60.5x4.0 mm. (5.57 kg./m.)</t>
  </si>
  <si>
    <t>PIPE-76.3x2.8 mm. (5.08 kg./m.)</t>
  </si>
  <si>
    <t>PIPE-76.3x3.2 mm. (5.77 kg./m.)</t>
  </si>
  <si>
    <t>PIPE-76.3x4.0 mm. (7.13 kg./m.)</t>
  </si>
  <si>
    <t>PIPE-89.1x2.8 mm. (5.96 kg./m.)</t>
  </si>
  <si>
    <t>PIPE-89.1x3.2 mm. (6.78 kg./m.)</t>
  </si>
  <si>
    <t>PIPE-101.6x3.2 mm. (7.76 kg./m.)</t>
  </si>
  <si>
    <t>PIPE-101.6x4.0 mm. (9.63 kg./m.)</t>
  </si>
  <si>
    <t>PIPE-114.3x3.2 mm. (8.77 kg./m.)</t>
  </si>
  <si>
    <t>PIPE-114.3x3.5 mm. (9.58 kg./m.)</t>
  </si>
  <si>
    <t>PIPE-114.3x4.5 mm. (12.20 kg./m.)</t>
  </si>
  <si>
    <t>PIPE-139.8x3.6 mm. (12.10 kg./m.)</t>
  </si>
  <si>
    <t>PIPE-139.8x4.0 mm. (13.40 kg./m.)</t>
  </si>
  <si>
    <t>PIPE-139.8x4.5 mm. (15.00 kg./m.)</t>
  </si>
  <si>
    <t>PIPE-139.8x6.0 mm. (19.80 kg./m.)</t>
  </si>
  <si>
    <t>PIPE-165.2x4.5 mm. (17.80 kg./m.)</t>
  </si>
  <si>
    <t>PIPE-165.2x5.0 mm. (19.80 kg./m.)</t>
  </si>
  <si>
    <t>PIPE-165.2x6.0 mm. (23.60 kg./m.)</t>
  </si>
  <si>
    <t>PIPE-165.2x7.1 mm. (27.70 kg./m.)</t>
  </si>
  <si>
    <t>PIPE-216.3x4.5 mm. (23.50 kg./m.)</t>
  </si>
  <si>
    <t>PIPE-216.3x5.8 mm. (30.10 kg./m.)</t>
  </si>
  <si>
    <t>PIPE-216.3x7.0 mm. (36.10 kg./m.)</t>
  </si>
  <si>
    <t>PIPE-216.3x8.2 mm. (42.10 kg./m.)</t>
  </si>
  <si>
    <t>C-75x40x5x7 mm. (6.92 kg./m.)</t>
  </si>
  <si>
    <t>C-100x50x5x7.5 mm. (9.36 kg./m.)</t>
  </si>
  <si>
    <t>C-125x65x6x8 mm. (13.40 kg./m.)</t>
  </si>
  <si>
    <t>C-150x75x6.5x10 mm. (18.60 kg./m.)</t>
  </si>
  <si>
    <t>C-150x75x9x12.5 mm. (24.00 kg./m.)</t>
  </si>
  <si>
    <t>C-180x75x7x10.5 mm. (21.40 kg./m.)</t>
  </si>
  <si>
    <t>C-200x80x7.5x11 mm. (24.60 kg./m.)</t>
  </si>
  <si>
    <t>C-200x90x8x13.5 mm. (30.30 kg./m.)</t>
  </si>
  <si>
    <t>C-250x90x9x13 mm. (34.60 kg./m.)</t>
  </si>
  <si>
    <t>C-250x90x11x14.5 mm. (40.20 kg./m.)</t>
  </si>
  <si>
    <t>C-300x90x9x13 mm. (38.10 kg./m.)</t>
  </si>
  <si>
    <t>C-300x90x10x15.5 mm. (43.80 kg./m.)</t>
  </si>
  <si>
    <t>C-300x90x12x16 mm. (48.60 kg./m.)</t>
  </si>
  <si>
    <t>C-380x100x10.5x16 mm. (54.50 kg./m.)</t>
  </si>
  <si>
    <t>C-380x100x13x16.5 mm. (62.00 kg./m.)</t>
  </si>
  <si>
    <t>C-380x100x13x20 mm. (67.30 kg./m.)</t>
  </si>
  <si>
    <t>H-100x100x6x8 mm. (17.2 kg./m.)</t>
  </si>
  <si>
    <t>H-125x125x6.5x9 mm. (23.8 kg./m.)</t>
  </si>
  <si>
    <t>H-150x75x5x7 mm. (14.0 kg./m.)</t>
  </si>
  <si>
    <t>H-150x100x6x9 mm. (21.1 kg./m.)</t>
  </si>
  <si>
    <t>H-150x150x7x10 mm. (31.5 kg./m.)</t>
  </si>
  <si>
    <t>H-175x175x7.5x11 mm. (40.2 kg./m.)</t>
  </si>
  <si>
    <t>H-200x100x4.5x7 mm. (18.2 kg./m.)</t>
  </si>
  <si>
    <t>H-200x100x5.5x8 mm. (21.3 kg./m.)</t>
  </si>
  <si>
    <t>H-200x150x6x9 mm. (30.6 kg./m.)</t>
  </si>
  <si>
    <t>H-200x200x8x12 mm. (49.9 kg./m.)</t>
  </si>
  <si>
    <t>H-200x200x12x12 mm. (56.2 kg./m.)</t>
  </si>
  <si>
    <t>H-200x200x10x16 mm. (65.7 kg./m.)</t>
  </si>
  <si>
    <t>H-250x125x5x8 mm. (25.7 kg./m.)</t>
  </si>
  <si>
    <t>H-250x125x6x9 mm. (29.6 kg./m.)</t>
  </si>
  <si>
    <t>H-250x175x7x11 mm. (44.1 kg./m.)</t>
  </si>
  <si>
    <t>H-250x250x11x11 mm. (64.4 kg./m.)</t>
  </si>
  <si>
    <t>H-250x250x8x13 mm. (66.5 kg./m.)</t>
  </si>
  <si>
    <t>H-250x250x9x14 mm. (72.4 kg./m.)</t>
  </si>
  <si>
    <t>H-250x250x14x14 mm. (82.2 kg./m.)</t>
  </si>
  <si>
    <t>H-300x150x5.5x8 mm. (32.0 kg./m.)</t>
  </si>
  <si>
    <t>H-300x150x6.5x9 mm. (36.7 kg./m.)</t>
  </si>
  <si>
    <t>H-300x200x8x12 mm. (56.8 kg./m.)</t>
  </si>
  <si>
    <t>H-300x200x9x14 mm. (65.4 kg./m.)</t>
  </si>
  <si>
    <t>H-300x300x12x12 mm. (84.5 kg./m.)</t>
  </si>
  <si>
    <t>H-300x300x9x14 mm. (87.0 kg./m.)</t>
  </si>
  <si>
    <t>H-300x300x10x15 mm. (94.0 kg./m.)</t>
  </si>
  <si>
    <t>H-300x300x15x15 mm. (106.0 kg./m.)</t>
  </si>
  <si>
    <t>H-300x300x11x17 mm. (106.0 kg./m.)</t>
  </si>
  <si>
    <t>H-350x175x6x9 mm. (41.4 kg./m.)</t>
  </si>
  <si>
    <t>H-350x175x7x11 mm. (49.6 kg./m.)</t>
  </si>
  <si>
    <t>H-350x175x8x13 mm. (57.8 kg./m.)</t>
  </si>
  <si>
    <t>H-350x250x8x12 mm. (69.2 kg./m.)</t>
  </si>
  <si>
    <t>H-350x250x9x14 mm. (79.7 kg./m.)</t>
  </si>
  <si>
    <t>H-350x350x13x13 mm. (106.0 kg./m.)</t>
  </si>
  <si>
    <t>H-350x350x10x16 mm. (115.0 kg./m.)</t>
  </si>
  <si>
    <t>H-350x350x16x16 mm. (131.0 kg./m.)</t>
  </si>
  <si>
    <t>H-350x350x12x19 mm. (137.0 kg./m.)</t>
  </si>
  <si>
    <t>H-350x350x19x19 mm. (156.0 kg./m.)</t>
  </si>
  <si>
    <t>H-400x200x7x11 mm. (55.6 kg./m.)</t>
  </si>
  <si>
    <t>H-400x200x8x13 mm. (66.0 kg./m.)</t>
  </si>
  <si>
    <t>H-400x200x9x15 mm. (75.5 kg./m.)</t>
  </si>
  <si>
    <t>H-400x300x9x14 mm. (94.3 kg./m.)</t>
  </si>
  <si>
    <t>H-400x300x10x16 mm. (107.0 kg./m.)</t>
  </si>
  <si>
    <t>H-400x400x15x15 mm. (140.0 kg./m.)</t>
  </si>
  <si>
    <t>H-400x400x11x18 mm. (147.0 kg./m.)</t>
  </si>
  <si>
    <t>H-400x400x18x18 mm. (168.0 kg./m.)</t>
  </si>
  <si>
    <t>H-400x400x13x21 mm. (172.0 kg./m.)</t>
  </si>
  <si>
    <t>H-400x400x21x21 mm. (197.0 kg./m.)</t>
  </si>
  <si>
    <t>H-400x400x18x28 mm. (232.0 kg./m.)</t>
  </si>
  <si>
    <t>H-450x200x8x12 mm. (66.2 kg./m.)</t>
  </si>
  <si>
    <t>H-450x200x9x14 mm. (76.0 kg./m.)</t>
  </si>
  <si>
    <t>H-450x200x10x17 mm. (88.9 kg./m.)</t>
  </si>
  <si>
    <t>H-450x300x10x17 mm. (106.0 kg./m.)</t>
  </si>
  <si>
    <t>H-450x300x11x18 mm. (124.0 kg./m.)</t>
  </si>
  <si>
    <t>H-450x300x13x21 mm. (145.0 kg./m.)</t>
  </si>
  <si>
    <t>H-500x200x9x14 mm. (79.5 kg./m.)</t>
  </si>
  <si>
    <t>H-500x200x10x16 mm. (89.6 kg./m.)</t>
  </si>
  <si>
    <t>H-500x200x11x19 mm. (103.0 kg./m.)</t>
  </si>
  <si>
    <t>H-500x300x11x15 mm. (114.0 kg./m.)</t>
  </si>
  <si>
    <t>H-500x300x11x18 mm. (128.0 kg./m.)</t>
  </si>
  <si>
    <t>H-500x300x13x21 mm. (150.0 kg./m.)</t>
  </si>
  <si>
    <t>H-600x200x10x15 mm. (94.6 kg./m.)</t>
  </si>
  <si>
    <t>H-600x200x11x17 mm. (106.0 kg./m.)</t>
  </si>
  <si>
    <t>H-600x200x12x20 mm. (120.0 kg./m.)</t>
  </si>
  <si>
    <t>H-600x200x13x23 mm. (134.0 kg./m.)</t>
  </si>
  <si>
    <t>H-600x300x12x17 mm. (137.0 kg./m.)</t>
  </si>
  <si>
    <t>H-600x300x12x20 mm. (151.0 kg./m.)</t>
  </si>
  <si>
    <t>H-600x300x14x23 mm. (175.0 kg./m.)</t>
  </si>
  <si>
    <t>H-700x300x13x20 mm. (166.0 kg./m.)</t>
  </si>
  <si>
    <t>H-700x300x13x24 mm. (185.0 kg./m.)</t>
  </si>
  <si>
    <t>H-800x300x14x22 mm. (191.0 kg./m.)</t>
  </si>
  <si>
    <t>H-800x300x14x26 mm. (210.0 kg./m.)</t>
  </si>
  <si>
    <t>H-900x300x16x28 mm. (243.0 kg./m.)</t>
  </si>
  <si>
    <t>C-60x30x10x1.6 mm. (1.63 kg./m.)</t>
  </si>
  <si>
    <t>C-60x30x10x2.0 mm. (1.99 kg./m.)</t>
  </si>
  <si>
    <t>C-60x30x10x2.3 mm. (2.25 kg./m.)</t>
  </si>
  <si>
    <t>C-70x40x25x1.6 mm. (2.38 kg./m.)</t>
  </si>
  <si>
    <t>C-75x35x15x2.3 mm. (2.89 kg./m.)</t>
  </si>
  <si>
    <t>C-75x45x15x1.6 mm. (2.32 kg./m.)</t>
  </si>
  <si>
    <t>C-75x45x15x2.0 mm. (2.86 kg./m.)</t>
  </si>
  <si>
    <t>C-75x45x15x2.3 mm. (3.25 kg./m.)</t>
  </si>
  <si>
    <t>C-90x45x15x1.6 mm. (2.63 kg./m.)</t>
  </si>
  <si>
    <t>C-90x45x15x2.3 mm. (3.70 kg./m.)</t>
  </si>
  <si>
    <t>C-90x45x15x3.2 mm. (5.00 kg./m.)</t>
  </si>
  <si>
    <t>C-100x50x20x1.6 mm. (2.88 kg./m.)</t>
  </si>
  <si>
    <t>C-100x50x20x2.0 mm. (3.56 kg./m.)</t>
  </si>
  <si>
    <t>C-100x50x20x2.3 mm. (4.06 kg./m.)</t>
  </si>
  <si>
    <t>C-100x50x20x2.8 mm. (4.87 kg./m.)</t>
  </si>
  <si>
    <t>C-100x50x20x3.2 mm. (5.50 kg./m.)</t>
  </si>
  <si>
    <t>C-100x50x20x4.0 mm. (6.71 kg./m.)</t>
  </si>
  <si>
    <t>C-100x50x20x4.5 mm. (7.43 kg./m.)</t>
  </si>
  <si>
    <t>C-120x40x20x3.2 mm. (5.50 kg./m.)</t>
  </si>
  <si>
    <t>C-120x60x25x2.3 mm. (4.78 kg./m.)</t>
  </si>
  <si>
    <t>C-120x60x25x3.2 mm. (6.51 kg./m.)</t>
  </si>
  <si>
    <t>C-120x60x25x4.5 mm. (9.20 kg./m.)</t>
  </si>
  <si>
    <t>C-125x50x20x2.3 mm. (4.51 kg./m.)</t>
  </si>
  <si>
    <t>C-125x50x20x3.2 mm. (6.13 kg./m.)</t>
  </si>
  <si>
    <t>C-125x50x20x4.0 mm. (7.50 kg./m.)</t>
  </si>
  <si>
    <t>C-125x50x20x4.5 mm. (8.32 kg./m.)</t>
  </si>
  <si>
    <t>C-150x50x20x2.3 mm. (4.96 kg./m.)</t>
  </si>
  <si>
    <t>C-150x50x20x3.2 mm. (6.76 kg./m.)</t>
  </si>
  <si>
    <t>C-150x50x20x4.5 mm. (9.20 kg./m.)</t>
  </si>
  <si>
    <t>C-150x65x20x2.3 mm. (5.50 kg./m.)</t>
  </si>
  <si>
    <t>C-150x65x20x3.2 mm. (7.51 kg./m.)</t>
  </si>
  <si>
    <t>C-150x65x20x4.0 mm. (9.22 kg./m.)</t>
  </si>
  <si>
    <t>C-150x75x20x3.2 mm. (8.01 kg./m.)</t>
  </si>
  <si>
    <t>C-150x75x20x4.0 mm. (9.85 kg./m.)</t>
  </si>
  <si>
    <t>C-150x75x20x4.5 mm. (11.00 kg./m.)</t>
  </si>
  <si>
    <t>C-150x75x25x3.2 mm. (8.27 kg./m.)</t>
  </si>
  <si>
    <t>C-150x75x25x4.0 mm. (10.20 kg./m.)</t>
  </si>
  <si>
    <t>C-150x75x25x4.5 mm. (11.30 kg./m.)</t>
  </si>
  <si>
    <t>C-200x75x20x3.2 mm. (9.27 kg./m.)</t>
  </si>
  <si>
    <t>C-200x75x20x4.0 mm. (11.40 kg./m.)</t>
  </si>
  <si>
    <t>C-200x75x20x4.5 mm. (12.70 kg./m.)</t>
  </si>
  <si>
    <t>C-200x75x25x3.2 mm. (9.52 kg./m.)</t>
  </si>
  <si>
    <t>C-200x75x25x4.0 mm. (11.70 kg./m.)</t>
  </si>
  <si>
    <t>C-200x75x25x4.5 mm. (13.10 kg./m.)</t>
  </si>
  <si>
    <t>C-250x75x25x4.5 mm. (14.90 kg./m.)</t>
  </si>
  <si>
    <t>L-25x25x3 mm. (1.12 kg./m.)</t>
  </si>
  <si>
    <t>L-25x25x5 mm. (1.77 kg./m.)</t>
  </si>
  <si>
    <t>L30x30x3 mm. (1.36 kg./m.)</t>
  </si>
  <si>
    <t>L30x30x5 mm. (2.18 kg./m.)</t>
  </si>
  <si>
    <t>L-40x40x3 mm. (1.83 kg./m.)</t>
  </si>
  <si>
    <t>L-40x40x4 mm. (2.42 kg./m.)</t>
  </si>
  <si>
    <t>L-40x40x5 mm. (2.95 kg./m.)</t>
  </si>
  <si>
    <t>L-40x40x6 mm. (3.52 kg./m.)</t>
  </si>
  <si>
    <t>L-45x45x4 mm. (2.74 kg./m.)</t>
  </si>
  <si>
    <t>L-45x45x5 mm. (3.38 kg./m.)</t>
  </si>
  <si>
    <t>L-50x50x3 mm. (2.33 kg./m.)</t>
  </si>
  <si>
    <t>L-50x50x4 mm. (3.06 kg./m.)</t>
  </si>
  <si>
    <t>L-50x50x5 mm. (3.77 kg./m.)</t>
  </si>
  <si>
    <t>L-50x50x6 mm. (4.43 kg./m.)</t>
  </si>
  <si>
    <t>L-60x60x4 mm. (3.68 kg./m.)</t>
  </si>
  <si>
    <t>L-60x60x5 mm. (4.55 kg./m.)</t>
  </si>
  <si>
    <t>L-65x65x5 mm. (5.00 kg./m.)</t>
  </si>
  <si>
    <t>L-65x65x6 mm. (5.91 kg./m.)</t>
  </si>
  <si>
    <t>L-65x65x8 mm. (7.66 kg./m.)</t>
  </si>
  <si>
    <t>L-70x70x6 mm. (6.38 kg./m.)</t>
  </si>
  <si>
    <t>L-75x75x6 mm. (6.85 kg./m.)</t>
  </si>
  <si>
    <t>L-75x75x9 mm. (9.96 kg./m.)</t>
  </si>
  <si>
    <t>L-75x75x12 mm. (13.00 kg./m.)</t>
  </si>
  <si>
    <t>L-80x80x6 mm. (7.32 kg./m.)</t>
  </si>
  <si>
    <t>L-90x90x6 mm. (8.28 kg./m.)</t>
  </si>
  <si>
    <t>L-90x90x7 mm. (9.59 kg./m.)</t>
  </si>
  <si>
    <t>L-90x90x10 mm. (13.3 kg./m.)</t>
  </si>
  <si>
    <t>L-90x90x12 mm. (15.9 kg./m.)</t>
  </si>
  <si>
    <t>L-90x90x13 mm. (17.0 kg./m.)</t>
  </si>
  <si>
    <t>L-100x100x7 mm. (10.7 kg./m.)</t>
  </si>
  <si>
    <t>L-100x100x10 mm. (14.9 kg./m.)</t>
  </si>
  <si>
    <t>L-100x100x12 mm. (17.8 kg./m.)</t>
  </si>
  <si>
    <t>L-120x120x8 mm. (14.7 kg./m.)</t>
  </si>
  <si>
    <t>L-130x130x9 mm. (17.9 kg./m.)</t>
  </si>
  <si>
    <t>L-130x130x12 mm. (23.4 kg./m.)</t>
  </si>
  <si>
    <t>L-130x130x15 mm. (28.8 kg./m.)</t>
  </si>
  <si>
    <t>L-150x150x12 mm. (27.3 kg./m.)</t>
  </si>
  <si>
    <t>L-150x150x15 mm. (33.6 kg./m.)</t>
  </si>
  <si>
    <t>L-150x150x19 mm. (41.9 kg./m.)</t>
  </si>
  <si>
    <t>L-175x175x12 mm. (31.8 kg./m.)</t>
  </si>
  <si>
    <t>L-175x175x15 mm. (39.4 kg./m.)</t>
  </si>
  <si>
    <t>L-200x200x15 mm. (45.3 kg./m.)</t>
  </si>
  <si>
    <t>L-200x200x20 mm. (59.7 kg./m.)</t>
  </si>
  <si>
    <t>L-200x200x25 mm. (73.6 kg./m.)</t>
  </si>
  <si>
    <t>L-250x250x25 mm. (93.7 kg./m.)</t>
  </si>
  <si>
    <t>L-250x250x35 mm. (128 kg./m.)</t>
  </si>
  <si>
    <t>FB-25x3.0 mm. (0.59 kg./m.)</t>
  </si>
  <si>
    <t>FB-25x4.5 mm. (0.89 kg./m.)</t>
  </si>
  <si>
    <t>FB-25x6.0 mm. (1.18 kg./m.)</t>
  </si>
  <si>
    <t>FB-25x9.0 mm. (1.77 kg./m.)</t>
  </si>
  <si>
    <t>FB-25x12.0 mm. (2.355 kg./m.)</t>
  </si>
  <si>
    <t>FB-50x3.0 mm. (1.18 kg./m.)</t>
  </si>
  <si>
    <t>FB-50x4.5 mm. (1.77 kg./m.)</t>
  </si>
  <si>
    <t>FB-50x6.0 mm. (2.355 kg./m.)</t>
  </si>
  <si>
    <t>FB-75x3.0 mm. (1.77 kg./m.)</t>
  </si>
  <si>
    <t>FB-75x4.5 mm. (2.65 kg./m.)</t>
  </si>
  <si>
    <t>FB-75x6.0 mm. (3.53 kg./m.)</t>
  </si>
  <si>
    <t>FB-100x3.0 mm. (2.355 kg./m.)</t>
  </si>
  <si>
    <t>FB-100x4.5 mm. (3.53 kg./m.)</t>
  </si>
  <si>
    <t>FB-100x6.0 mm. (4.71 kg./m.)</t>
  </si>
  <si>
    <t>FB-125x3.0 mm. (3.0 kg./m.)</t>
  </si>
  <si>
    <t>FB-125x4.5 mm. (4.5 kg./m.)</t>
  </si>
  <si>
    <t>FB-125x6.0 mm. (5.83 kg./m.)</t>
  </si>
  <si>
    <t>FB-150x3.0 mm. (3.5 kg./m.)</t>
  </si>
  <si>
    <t>FB-150x4.5 mm. (5.33 kg./m.)</t>
  </si>
  <si>
    <t>FB-150x6.0 mm. (7 kg./m.)</t>
  </si>
  <si>
    <t>I-100x75x5.5x8.0 mm. (12.9 kg./m.)</t>
  </si>
  <si>
    <t>I-125x75x5.5x9.5 mm. (16.1 kg./m.)</t>
  </si>
  <si>
    <t>I-150x75x5.5x9.5 mm. (17.1 kg./m.)</t>
  </si>
  <si>
    <t>I-150x125x8.5x14.0 mm. (36.2 kg./m.)</t>
  </si>
  <si>
    <t>I-180x100x6.0x10.0 mm. (23.6 kg./m.)</t>
  </si>
  <si>
    <t>I-200x100x7.0x10.0 mm. (26.0 kg./m.)</t>
  </si>
  <si>
    <t>I-200x150x9.0x16.0 mm. (50.4 kg./m.)</t>
  </si>
  <si>
    <t>I-250x125x7.5x12.5 mm. (38.3 kg./m.)</t>
  </si>
  <si>
    <t>I-250x125x10.0x19.0 mm. (55.5 kg./m.)</t>
  </si>
  <si>
    <t>I-300x150x8.0x13.0 mm. (48.3 kg./m.)</t>
  </si>
  <si>
    <t>I-300x150x10.0x18.5 mm. (65.5 kg./m.)</t>
  </si>
  <si>
    <t>I-300x150x11.5x22.0 mm. (76.8 kg./m.)</t>
  </si>
  <si>
    <t>I-350x150x9.0x15.0 mm. (58.5 kg./m.)</t>
  </si>
  <si>
    <t>I-350x150x12.0x24.0 mm. (87.2 kg./m.)</t>
  </si>
  <si>
    <t>I-400x150x10.0x18.0 mm. (72.0 kg./m.)</t>
  </si>
  <si>
    <t>I-400x150x12.0x14.0 mm. (95.8 kg./m.)</t>
  </si>
  <si>
    <t>I-450x175x11.0x20.0 mm. (91.7 kg./m.)</t>
  </si>
  <si>
    <t>I-450x175x13.0x26.0 mm. (115.0 kg./m.)</t>
  </si>
  <si>
    <t>I-600x190x13.0x25.0 mm. (133.0 kg./m.)</t>
  </si>
  <si>
    <t>I-600x190x16.0x35.0 mm. (176.0 kg./m.)</t>
  </si>
  <si>
    <t>PILE WORK</t>
  </si>
  <si>
    <t>เสาเข็มคอนกรีตอัดแรง สี่เหลี่ยมตัน 0. x 0. x ยาว  ม.</t>
  </si>
  <si>
    <t>ต้น</t>
  </si>
  <si>
    <t>เสาเข็มคอนกรีตอัดแรง รูปตัวไอ 0.35 x 0.35 x ยาว 15 ม.</t>
  </si>
  <si>
    <t>ราคาที่ซื้อจริงจากใบวางบิล</t>
  </si>
  <si>
    <t>Update : 31/3/2564</t>
  </si>
  <si>
    <t>เสาเข็มคอนกรีตอัดแรง รูปตัวไอ 0.35 x 0.35 x ยาว 20 ม.</t>
  </si>
  <si>
    <t>Update : 9/1/2564 ค่าตอกเมตรละ 70 บาท</t>
  </si>
  <si>
    <t>เสาเข็มคอนกรีตอัดแรง รูปตัวไอ 0.35 x 0.35 x ยาว 22 ม.</t>
  </si>
  <si>
    <t>งานสกัดหัวเสาเข็ม</t>
  </si>
  <si>
    <t>SOIL WORK (Scope เล็ก งานอาคาร ปริมาณน้อย)</t>
  </si>
  <si>
    <t>งานดินขุด</t>
  </si>
  <si>
    <t>ลบ.ม.</t>
  </si>
  <si>
    <r>
      <t xml:space="preserve">งานดินขุด </t>
    </r>
    <r>
      <rPr>
        <sz val="14"/>
        <color rgb="FFFF0000"/>
        <rFont val="TH SarabunPSK"/>
        <family val="2"/>
      </rPr>
      <t>(เครื่องจักร)</t>
    </r>
  </si>
  <si>
    <t>งานถมดินกลับและขนย้ายดินไปทิ้ง</t>
  </si>
  <si>
    <t>งานถมดินกลับ (ดินเดิมจากงานขุด)</t>
  </si>
  <si>
    <t>งานขนย้ายดินไปทิ้ง</t>
  </si>
  <si>
    <t>งานทรายปรับระดับบดอัดแน่น</t>
  </si>
  <si>
    <t>CONCRETE WORK</t>
  </si>
  <si>
    <t>คอนกรีตโครงสร้าง fc'= 210 ksc.</t>
  </si>
  <si>
    <t>คอนกรีตโครงสร้าง fc'= 240 ksc.</t>
  </si>
  <si>
    <t>คอนกรีตโครงสร้าง fc'= 280 ksc.</t>
  </si>
  <si>
    <t>คอนกรีตโครงสร้าง fc'= 280 ksc. ผสมน้ำยากันซึม</t>
  </si>
  <si>
    <t>คอนกรีตโครงสร้าง fc'= 280 ksc. (ทนซัลเฟต)</t>
  </si>
  <si>
    <t>Concrete Topping HC SLAB หนา 5 cm.</t>
  </si>
  <si>
    <t>Concrete Topping HC SLAB หนา 7 cm.</t>
  </si>
  <si>
    <t>NON SHRINK GROUT</t>
  </si>
  <si>
    <t>ตร.ม.</t>
  </si>
  <si>
    <t>พื้นสำเร็จรูปชนิดกลวง หนา 10 ซ.ม. LL 400 กก./ตร.ม.</t>
  </si>
  <si>
    <t>พื้นสำเร็จรูปชนิดกลวง หนา 12 ซ.ม. LL 500 กก./ตร.ม.</t>
  </si>
  <si>
    <t>พื้นสำเร็จรูปชนิดกลวง หนา 15 ซ.ม. LL 500 กก./ตร.ม.</t>
  </si>
  <si>
    <t>FORMWORK</t>
  </si>
  <si>
    <t>งานไม้แบบ</t>
  </si>
  <si>
    <r>
      <t xml:space="preserve">งานไม้แบบ </t>
    </r>
    <r>
      <rPr>
        <sz val="14"/>
        <color rgb="FFFF0000"/>
        <rFont val="TH SarabunPSK"/>
        <family val="2"/>
      </rPr>
      <t>(ใช้2ครั้ง)</t>
    </r>
  </si>
  <si>
    <r>
      <t xml:space="preserve">งานไม้แบบ </t>
    </r>
    <r>
      <rPr>
        <sz val="14"/>
        <color rgb="FFFF0000"/>
        <rFont val="TH SarabunPSK"/>
        <family val="2"/>
      </rPr>
      <t>(ใช้3ครั้ง)</t>
    </r>
  </si>
  <si>
    <r>
      <t xml:space="preserve">งานไม้แบบ </t>
    </r>
    <r>
      <rPr>
        <sz val="14"/>
        <color rgb="FFFF0000"/>
        <rFont val="TH SarabunPSK"/>
        <family val="2"/>
      </rPr>
      <t>(ใช้4ครั้ง)</t>
    </r>
  </si>
  <si>
    <t>ตะปู</t>
  </si>
  <si>
    <t>REINFORCE BAR</t>
  </si>
  <si>
    <t>เหล็กเสริมคอนกรีต</t>
  </si>
  <si>
    <t xml:space="preserve"> - RB. 6 MM. SR 24  </t>
  </si>
  <si>
    <t>เผื่อ 5 %</t>
  </si>
  <si>
    <t xml:space="preserve"> - RB. 9 MM. SR 24</t>
  </si>
  <si>
    <t>เผื่อ 7 %</t>
  </si>
  <si>
    <t xml:space="preserve"> - DB. 10 MM. SD 40</t>
  </si>
  <si>
    <t>เผื่อ 9 %</t>
  </si>
  <si>
    <t xml:space="preserve"> - DB. 12 MM. SD 40</t>
  </si>
  <si>
    <t xml:space="preserve"> - DB. 16 MM. SD 40</t>
  </si>
  <si>
    <t>เผื่อ 11 %</t>
  </si>
  <si>
    <t xml:space="preserve"> - DB. 20 MM. SD 40</t>
  </si>
  <si>
    <t>เผื่อ 13 %</t>
  </si>
  <si>
    <t xml:space="preserve"> - DB. 25 MM. SD 40</t>
  </si>
  <si>
    <t>เผื่อ 15 %</t>
  </si>
  <si>
    <t xml:space="preserve"> - DB. 28 MM. SD 40</t>
  </si>
  <si>
    <t xml:space="preserve"> - DB. 32 MM. SD 40</t>
  </si>
  <si>
    <t>ลวดผูกเหล็ก</t>
  </si>
  <si>
    <t>SAG ROG</t>
  </si>
  <si>
    <t>SAG ROG RB12 (0.888 kg/m)</t>
  </si>
  <si>
    <t>SAG ROG RB19 (2.226 kg/m)</t>
  </si>
  <si>
    <t>TIE ROD &amp; TURN BUCKLE</t>
  </si>
  <si>
    <t>TIE ROD RB19 (2.226 kg/m)</t>
  </si>
  <si>
    <t>BRACING RB19 (2.226 kg/m)</t>
  </si>
  <si>
    <t>WIRE MESH Ø6@0.25m.#</t>
  </si>
  <si>
    <t>WIRE MESH Ø6@0.20m.#</t>
  </si>
  <si>
    <t>WIRE MESH Ø6@0.15m.#</t>
  </si>
  <si>
    <t>WIRE MESH Ø4@0.20m.#</t>
  </si>
  <si>
    <t>WIRE MESH Ø4@0.15m.#</t>
  </si>
  <si>
    <t>ROAD &amp; PAVING WORK</t>
  </si>
  <si>
    <t>ถนนคอนกรีต หนา 10 ซม. (รวมบดอัดดินเดิม เหล็กเส้น ไม้แบบ ตัดJoint)</t>
  </si>
  <si>
    <t>อิงสำนักงบประมาณ</t>
  </si>
  <si>
    <t>ถนนคอนกรีต หนา 15 ซม. (รวมบดอัดดินเดิม เหล็กเส้น ไม้แบบ ตัดJoint)</t>
  </si>
  <si>
    <t>ถนนคอนกรีต หนา 20 ซม. (รวมบดอัดดินเดิม เหล็กเส้น ไม้แบบ ตัดJoint)</t>
  </si>
  <si>
    <t>ถนนคอนกรีต หนา 25 ซม. (รวมบดอัดดินเดิม เหล็กเส้น ไม้แบบ ตัดJoint)</t>
  </si>
  <si>
    <t>ถมดินบดอัด</t>
  </si>
  <si>
    <t>ราคาเราซื้อได้คิวละ100</t>
  </si>
  <si>
    <t>บดอัดดินเดิม</t>
  </si>
  <si>
    <t>ชั้นทรายบดอัด หนา 0.05 ม.</t>
  </si>
  <si>
    <t>เครื่องจักร F55%</t>
  </si>
  <si>
    <t>ชั้นหินคลุกบดอัด หนา 0.20 ม.</t>
  </si>
  <si>
    <t>ชั้นดินลูกรังบดอัด หนา 0.20 ม.</t>
  </si>
  <si>
    <t>ผิวถนนขัดหยาบ</t>
  </si>
  <si>
    <t>แผ่นพลาสติกหนา 0.07 ม.</t>
  </si>
  <si>
    <t>JOINT SEALANT</t>
  </si>
  <si>
    <t>ม.</t>
  </si>
  <si>
    <t>ISOLATION JOINT</t>
  </si>
  <si>
    <t>RC. CURB</t>
  </si>
  <si>
    <t>RC. CURB ขอบคันหินคอนกรีต ยาว 1.00 เมตร</t>
  </si>
  <si>
    <t>รอยต่อหดตัว Contraction Joint (รวมเซาะร่องและหยอดยางมะตอย)</t>
  </si>
  <si>
    <t>รอยต่อก่อสร้าง Construction Joint (รวมเซาะร่องและหยอดยางมะตอย)</t>
  </si>
  <si>
    <t>รอยต่อตามยาว Longitudinal Joint (รวมเหล็กเสริม , Joint filler , เซาะร่อง และ หยอดยางมะตอย)</t>
  </si>
  <si>
    <t>รอยต่อขยายตัว Expansion Joint (รวมเหล็กเสริม , Joint filler , เซาะร่อง และ หยอดยางมะตอย)</t>
  </si>
  <si>
    <t>- เหล็ก Joint DB16 ยาว400มม. @300มม. (ยาวเส้นละ12เมตร)</t>
  </si>
  <si>
    <t>เส้น</t>
  </si>
  <si>
    <t>เส้นละ12เมตร</t>
  </si>
  <si>
    <t>- งานกรีดร่องถนน</t>
  </si>
  <si>
    <t>- ยางมะตอยหยอดร่องถนนคอนกรีต 20กก./กล่อง</t>
  </si>
  <si>
    <t>กล่อง</t>
  </si>
  <si>
    <t>กล่อง20กก.=70เมตร</t>
  </si>
  <si>
    <t>ทดสอบ Field Density Test ( 500 ตร.ม./1 จุด )</t>
  </si>
  <si>
    <t>จุด</t>
  </si>
  <si>
    <t>ทดสอบ Plate Bearing Test</t>
  </si>
  <si>
    <t>ทดสอบ Compaction Test</t>
  </si>
  <si>
    <t>SITE DRAINAGE</t>
  </si>
  <si>
    <t>ท่อคอนกรีตเสริมเหล็กแบบปากลิ้นราง ขนาด Ø 0.30 ม. เกรด 1</t>
  </si>
  <si>
    <t>ยังไม่รวมส่ง</t>
  </si>
  <si>
    <t>ท่อคอนกรีตเสริมเหล็กแบบปากลิ้นราง ขนาด Ø 0.30 ม. เกรด 2</t>
  </si>
  <si>
    <t>ท่อคอนกรีตเสริมเหล็กแบบปากลิ้นราง ขนาด Ø 0.30 ม. เกรด 3</t>
  </si>
  <si>
    <t>ท่อคอนกรีตเสริมเหล็กแบบปากลิ้นราง ขนาด Ø 0.40 ม. เกรด 1</t>
  </si>
  <si>
    <t>ท่อคอนกรีตเสริมเหล็กแบบปากลิ้นราง ขนาด Ø 0.40 ม. เกรด 2</t>
  </si>
  <si>
    <t>ท่อคอนกรีตเสริมเหล็กแบบปากลิ้นราง ขนาด Ø 0.40 ม. เกรด 3</t>
  </si>
  <si>
    <t>ท่อคอนกรีตเสริมเหล็กแบบปากลิ้นราง ขนาด Ø 0.50 ม. เกรด 1</t>
  </si>
  <si>
    <t>ท่อคอนกรีตเสริมเหล็กแบบปากลิ้นราง ขนาด Ø 0.50 ม. เกรด 2</t>
  </si>
  <si>
    <t>ท่อคอนกรีตเสริมเหล็กแบบปากลิ้นราง ขนาด Ø 0.50 ม. เกรด 3</t>
  </si>
  <si>
    <t>ท่อคอนกรีตเสริมเหล็กแบบปากลิ้นราง ขนาด Ø 0.60 ม. เกรด 1</t>
  </si>
  <si>
    <t>ท่อคอนกรีตเสริมเหล็กแบบปากลิ้นราง ขนาด Ø 0.60 ม. เกรด 2</t>
  </si>
  <si>
    <t>ท่อคอนกรีตเสริมเหล็กแบบปากลิ้นราง ขนาด Ø 0.60 ม. เกรด 3</t>
  </si>
  <si>
    <t>ท่อคอนกรีตเสริมเหล็กแบบปากลิ้นราง ขนาด Ø 0.80 ม. เกรด 1</t>
  </si>
  <si>
    <t>ท่อคอนกรีตเสริมเหล็กแบบปากลิ้นราง ขนาด Ø 0.80 ม. เกรด 2</t>
  </si>
  <si>
    <t>ท่อคอนกรีตเสริมเหล็กแบบปากลิ้นราง ขนาด Ø 0.80 ม. เกรด 3</t>
  </si>
  <si>
    <t>ท่อคอนกรีตเสริมเหล็กแบบปากลิ้นราง ขนาด Ø 1.00 ม. เกรด 1</t>
  </si>
  <si>
    <t>ท่อคอนกรีตเสริมเหล็กแบบปากลิ้นราง ขนาด Ø 1.00 ม. เกรด 2</t>
  </si>
  <si>
    <t>ท่อคอนกรีตเสริมเหล็กแบบปากลิ้นราง ขนาด Ø 1.00 ม. เกรด 3</t>
  </si>
  <si>
    <t>ท่อคอนกรีตอัดแรงไม่เสริมเหล็ก ท่อ ค.ม.ล. ขนาด ø 0.20 ม. ยาว 1.00 ม.</t>
  </si>
  <si>
    <t>ท่อคอนกรีตอัดแรงไม่เสริมเหล็ก ท่อ ค.ม.ล. ขนาด ø 0.30 ม. ยาว 1.00 ม.</t>
  </si>
  <si>
    <t>ท่อคอนกรีตอัดแรงไม่เสริมเหล็ก ท่อ ค.ม.ล. ขนาด ø 0.40 ม. ยาว 1.00 ม.</t>
  </si>
  <si>
    <t>ท่อคอนกรีตอัดแรงไม่เสริมเหล็ก ท่อ ค.ม.ล. ขนาด ø 0.50 ม. ยาว 1.00 ม.</t>
  </si>
  <si>
    <t>ท่อคอนกรีตอัดแรงไม่เสริมเหล็ก ท่อ ค.ม.ล. ขนาด ø 0.60 ม. ยาว 1.00 ม.</t>
  </si>
  <si>
    <t>ท่อคอนกรีตอัดแรงไม่เสริมเหล็ก ท่อ ค.ม.ล. ขนาด ø 0.80 ม. ยาว 1.00 ม.</t>
  </si>
  <si>
    <t>บ่อพัก คสล. สำเร็จรูป สำหรับ ท่อ 0.30 ม.</t>
  </si>
  <si>
    <t>ชุด</t>
  </si>
  <si>
    <t>บ่อพัก คสล. สำเร็จรูป สำหรับ ท่อ 0.40 ม.</t>
  </si>
  <si>
    <t>บ่อพัก คสล. สำเร็จรูป สำหรับ ท่อ 0.50 ม.</t>
  </si>
  <si>
    <t>บ่อพัก คสล. สำเร็จรูป สำหรับ ท่อ 0.60 ม.</t>
  </si>
  <si>
    <t>บ่อพัก คสล. สำเร็จรูป สำหรับ ท่อ 0.80 ม.</t>
  </si>
  <si>
    <t>งานฝาปิดบ่อพักคอนกรีต</t>
  </si>
  <si>
    <t>บ่อพัก คสล. สำเร็จรูป สำหรับ ท่อ 1.00 ม.</t>
  </si>
  <si>
    <t>บ่อพัก คสล. สำเร็จรูป สำหรับ ท่อ 1.20 ม.</t>
  </si>
  <si>
    <t>บ่อพัก คสล. สำเร็จรูป สำหรับ ท่อ 1.50 ม.</t>
  </si>
  <si>
    <t>SITE PREP WORK (งานดินหน้ากว้าง พื้นที่และปริมาณเยอะ)</t>
  </si>
  <si>
    <t>GIE</t>
  </si>
  <si>
    <t>งานเคลียร์ริ่ง</t>
  </si>
  <si>
    <t>งานเคลียร์ริ่งพื้นที่ป่าทึบ</t>
  </si>
  <si>
    <t>งานเคลียร์ริ่งพื้นที่ลาดชัน</t>
  </si>
  <si>
    <t>งานขุดเปิดหน้าดิน ลอกดินเดิม 30 cm.</t>
  </si>
  <si>
    <t>งานขุดดินด้วยเครื่องจักร</t>
  </si>
  <si>
    <t>งานขนย้ายดิน รัศมี 1 กม.</t>
  </si>
  <si>
    <t>งานขนย้ายดิน รัศมี 5 กม.</t>
  </si>
  <si>
    <t>งานบดอัดแน่นด้วยเครื่องจักร</t>
  </si>
  <si>
    <t>ปรับเกลี่ยกองดิน/ดึงสโลป</t>
  </si>
  <si>
    <t>ปรับเกลี่ยกองดิน</t>
  </si>
  <si>
    <t>เกรดดินให้ระดับเสมอกัน</t>
  </si>
  <si>
    <t>บดอัดให้แน่น</t>
  </si>
  <si>
    <t>สเปรย์น้ำให้ดินประสานกัน</t>
  </si>
  <si>
    <t>งานขุดร่องแกน</t>
  </si>
  <si>
    <t>งานขุดลากริปเปอร์</t>
  </si>
  <si>
    <t>งานเจาะหิน</t>
  </si>
  <si>
    <t>งานถมดิน บดอัดแน่น</t>
  </si>
  <si>
    <t>งานลงดินลูกรัง บดอัดแน่น</t>
  </si>
  <si>
    <t>งานลงหินคลุก บดอัดแน่น</t>
  </si>
  <si>
    <t>กรมชล</t>
  </si>
  <si>
    <t>งานบดอัดแน่นด้วยเครื่องจักร 85%</t>
  </si>
  <si>
    <t>งานบดอัดแน่นด้วยเครื่องจักร 95%</t>
  </si>
  <si>
    <t>ค่าตักดิน</t>
  </si>
  <si>
    <t>งานขุดดินยาก</t>
  </si>
  <si>
    <t>ค่าดันและตักดินขุดยาก</t>
  </si>
  <si>
    <t>งานขุดลอกด้วยรถขุด</t>
  </si>
  <si>
    <t>งานขุดลอกด้วยเรือขุด</t>
  </si>
  <si>
    <t>ค่าสูบน้ำระหว่างก่อสร้าง</t>
  </si>
  <si>
    <t>BRICK WORK</t>
  </si>
  <si>
    <r>
      <t>งานก่อผนัง</t>
    </r>
    <r>
      <rPr>
        <sz val="14"/>
        <color rgb="FFFF0000"/>
        <rFont val="TH SarabunPSK"/>
        <family val="2"/>
      </rPr>
      <t>คอนกรีตบล็อค</t>
    </r>
  </si>
  <si>
    <t>งานก่อผนังคอนกรีตบล็อค หนา 7 ซม.</t>
  </si>
  <si>
    <t>งานก่อผนังคอนกรีตบล็อค หนา 9 ซม.</t>
  </si>
  <si>
    <t>งานก่อผนังคอนกรีตบล็อค หนา 19 ซม.</t>
  </si>
  <si>
    <r>
      <t>งานก่อผนัง</t>
    </r>
    <r>
      <rPr>
        <sz val="14"/>
        <color rgb="FFFF0000"/>
        <rFont val="TH SarabunPSK"/>
        <family val="2"/>
      </rPr>
      <t>อิฐมวลเบา</t>
    </r>
  </si>
  <si>
    <t>งานก่อผนังอิฐมวลเบา ขนาด 20x60 ซม. หนา 7.5 ซม.</t>
  </si>
  <si>
    <t>งานก่อผนังอิฐมวลเบา ขนาด 20x60 ซม. หนา 10 ซม.</t>
  </si>
  <si>
    <t>งานก่อผนังอิฐมวลเบา ขนาด 20x60 ซม. หนา 12.5 ซม.</t>
  </si>
  <si>
    <t>งานก่อผนังอิฐมวลเบา ขนาด 20x60 ซม. หนา 20 ซม.</t>
  </si>
  <si>
    <r>
      <t>งานก่อผนัง</t>
    </r>
    <r>
      <rPr>
        <sz val="14"/>
        <color rgb="FFFF0000"/>
        <rFont val="TH SarabunPSK"/>
        <family val="2"/>
      </rPr>
      <t>อิฐมอญครึ่งแผ่น</t>
    </r>
  </si>
  <si>
    <r>
      <t>งานก่อผนัง</t>
    </r>
    <r>
      <rPr>
        <sz val="14"/>
        <color rgb="FFFF0000"/>
        <rFont val="TH SarabunPSK"/>
        <family val="2"/>
      </rPr>
      <t>อิฐมอญเต็มแผ่น</t>
    </r>
  </si>
  <si>
    <t>งานก่อผนังคอนกรีตบล็อกระบายอากาศ หนา 7 ซม.</t>
  </si>
  <si>
    <t>เสาเอ็น-ทับหลัง</t>
  </si>
  <si>
    <t>ฉาบปูนเรียบ</t>
  </si>
  <si>
    <t>ฉาบปูนเรียบภายใน</t>
  </si>
  <si>
    <t>ฉาบปูนเรียบภายนอก</t>
  </si>
  <si>
    <t>ฉาบปูนเรียบผนังคอนกรีตมวลเบา</t>
  </si>
  <si>
    <t>FLOOR FINISHING</t>
  </si>
  <si>
    <t>พื้น คสล. ผิวขัดเรียบ</t>
  </si>
  <si>
    <t>ใช้เกรียงเหล็ก</t>
  </si>
  <si>
    <t>พื้น คสล. ผิวขัดหยาบ</t>
  </si>
  <si>
    <t>ใช้เกรียงไม้</t>
  </si>
  <si>
    <t>พื้น คสล. ผิวขัดมัน</t>
  </si>
  <si>
    <t>ใช้เกรียงเหล็ก+สาดผงปูน</t>
  </si>
  <si>
    <t>พื้น คสล. ผิวขัดมันผสมน้ำยากันซึม</t>
  </si>
  <si>
    <t>ใช้เกรียงเหล็ก+สาดผงปูนกันซึม</t>
  </si>
  <si>
    <t>พื้นปูกระเบื้องเซรามิค ขนาด 30x30 cm.</t>
  </si>
  <si>
    <t>พื้นปูกระเบื้องเซรามิค ขนาด 60x60 cm.</t>
  </si>
  <si>
    <t>พื้นปูกระเบื้องแกรนิตโต้ ขนาด 60x60 cm.</t>
  </si>
  <si>
    <t>งานเทปูนทรายปรับระดับ สำหรับงานปูกระเบื้อง</t>
  </si>
  <si>
    <t>งานปูนกาวยาแนว สำหรับกระเบื้องพื้น</t>
  </si>
  <si>
    <t>ทางลาดขีดร่องลายก้างปลา</t>
  </si>
  <si>
    <t>FLOOR HARDENER</t>
  </si>
  <si>
    <t>ใช้เกรียงเหล็ก+สาดผงปูนชนิดแข็งแรงมาก</t>
  </si>
  <si>
    <t>พื้นปรับระดับเคลือบผิว EPOXY 3 mm.</t>
  </si>
  <si>
    <t>พื้นทรายล้าง,กรวดล้าง,หินล้าง</t>
  </si>
  <si>
    <t>ลูกตั้งลูกนอนบันไดทำผิวทรายล้าง,กรวดล้าง,หินล้าง</t>
  </si>
  <si>
    <t>ขั้น</t>
  </si>
  <si>
    <t>พื้นคอนกรีตพิมพ์ลาย (Stamped Concrete)</t>
  </si>
  <si>
    <t>ผรม.รวมคอนกรีตหนา5cm.</t>
  </si>
  <si>
    <t>WALL FINISHING</t>
  </si>
  <si>
    <t>ทาสีผนังภายใน</t>
  </si>
  <si>
    <t>ทาสีผนังภายนอก</t>
  </si>
  <si>
    <t>ผนังบุกระเบื้องเซรามิค ขนาด 30x30 cm.</t>
  </si>
  <si>
    <t>ผนังบุกระเบื้องเซรามิค ขนาด 60x60 cm.</t>
  </si>
  <si>
    <t>ผนังบุกระเบื้องแกรนิตโต้ ขนาด 60x60 cm.</t>
  </si>
  <si>
    <t>งานปูนกาวยาแนว สำหรับกระเบื้องผนัง</t>
  </si>
  <si>
    <t>ผนังยิปซั่มบอร์ด หนา 9 มม.โครงคร่าวเหล็กชุบสังกะสี สองด้าน</t>
  </si>
  <si>
    <t>ผนังยิปซั่มบอร์ด หนา 12 มม.โครงคร่าวเหล็กชุบสังกะสี สองด้าน</t>
  </si>
  <si>
    <t>ผนังวีว่าบอร์ด หนา 12 มม.โครงคร่าวเหล็กชุบสังกะสี สองด้าน</t>
  </si>
  <si>
    <t>วีว่าบอร์ด = ซีเมนต์บอร์ด</t>
  </si>
  <si>
    <t>ผนังสมาร์ทบอร์ด หนา 12 มม.โครงคร่าวเหล็กชุบสังกะสี สองด้าน</t>
  </si>
  <si>
    <t>สมาร์ทบอร์ด = ไฟเบอร์ซีเมนต์บอร์ด</t>
  </si>
  <si>
    <t>ผนัง คสล. ผิวขัดมันผสมน้ำยากันซึม</t>
  </si>
  <si>
    <t>SKIM COAT</t>
  </si>
  <si>
    <t>ผนัง CHAIN LINK #2" โครงท่อเหล็กชุบสังกะสี ทาสี (สี ระบุภายหลัง)</t>
  </si>
  <si>
    <t>CEILING WORK</t>
  </si>
  <si>
    <t>ฝ้ายิปซั่มบอร์ด หนา 9 มม. โครงเคร่าโลหะชุบสังกะสี</t>
  </si>
  <si>
    <t>ฝ้ายิปซั่มบอร์ด หนา 9 มม. (ชนิดกันชื้น) โครงเคร่าโลหะชุบสังกะสี</t>
  </si>
  <si>
    <t>ฝ้ายิปซั่มบอร์ด หนา 9 มม. (ชนิดมีฟอยล์กันร้อน) โครงเคร่าโลหะชุบสังกะสี</t>
  </si>
  <si>
    <t>ฝ้ายิปซั่มบอร์ด หนา 9 มม. โครงเคร่า T-Bar</t>
  </si>
  <si>
    <t>ฝ้ายิปซั่มบอร์ด หนา 9 มม. (ชนิดกันชื้น) โครงเคร่า T-Bar</t>
  </si>
  <si>
    <t>Exposed Ceiling</t>
  </si>
  <si>
    <t>ทาสีฝ้าภายใน</t>
  </si>
  <si>
    <t>ทาสีสำหรับฝ้าภายนอก</t>
  </si>
  <si>
    <t>ROOF FINISHING</t>
  </si>
  <si>
    <t>METAL SHEET เคลือบอลูซิงค์ หนา 0.35 mm.</t>
  </si>
  <si>
    <t>METAL SHEET เคลือบอลูซิงค์ หนา 0.42 mm.</t>
  </si>
  <si>
    <t>SIDING METAL SHEET เคลือบอลูซิงค์ หนา 0.35 mm.</t>
  </si>
  <si>
    <t>SIDING METAL SHEET เคลือบอลูซิงค์ หนา 0.42 mm.</t>
  </si>
  <si>
    <t>FLASHING METAL SHEET</t>
  </si>
  <si>
    <t>METAL SHEET LOUVER</t>
  </si>
  <si>
    <t>METAL SHEET LOUVER TYPE 300</t>
  </si>
  <si>
    <t>METAL SHEET LOUVER TYPE 400</t>
  </si>
  <si>
    <t>METAL SHEET LOUVER TYPE 457</t>
  </si>
  <si>
    <t>METAL SHEET LOUVER TYPE 600</t>
  </si>
  <si>
    <t>AMPELITE TRANSLUCENT SHEET</t>
  </si>
  <si>
    <t>อิงBOQกระบี่</t>
  </si>
  <si>
    <t>ฝ้าชายคา METAL SHEET เคลือบอลูซิงค์ หนา 0.35 mm.</t>
  </si>
  <si>
    <t>ฝ้าชายคา METAL SHEET เคลือบอลูซิงค์ หนา 0.42 mm.</t>
  </si>
  <si>
    <t>ALUMINIUM COMPOSITE 4mm.</t>
  </si>
  <si>
    <t>SANITARY</t>
  </si>
  <si>
    <t>อุปกรณ์ใส่กระดาษชำระ</t>
  </si>
  <si>
    <t>กระจกเงาส่องหน้า</t>
  </si>
  <si>
    <t>ผนังกั้นห้องน้ำสำเร็จรูป</t>
  </si>
  <si>
    <t>พัดลมระบายอากาศติดผนัง</t>
  </si>
  <si>
    <t>เคาน์เตอร์คอนกรีตเสริมเหล็ก</t>
  </si>
  <si>
    <t>เคาน์เตอร์คอนกรีต สูง 60 cm. ท็อปหินแกรนิตภายในประเทศ</t>
  </si>
  <si>
    <t>ถัง Septic Tank ขนาด 10,000 ลบ.ม.</t>
  </si>
  <si>
    <t>ถัง Septic Tank ขนาด 15,000 ลบ.ม.</t>
  </si>
  <si>
    <t>ถัง Septic Tank ขนาด 20,000 ลบ.ม.</t>
  </si>
  <si>
    <t>DOOR &amp; WINDOW</t>
  </si>
  <si>
    <t>D1 ประตูไม้เนื้อแข็ง บานเปิดเดี่ยว ขนาด 1.00x2.05 ม.</t>
  </si>
  <si>
    <t>D2 ประตู uPVC บานเปิดเดี่ยว ขนาด 1.00x2.05 ม.</t>
  </si>
  <si>
    <t>SD1 ประตูเหล็ก บานเปิดเดี่ยว ขนาด 1.00 x 2.05 ม.</t>
  </si>
  <si>
    <t>SD2 ประตูเหล็ก บานเปิดคู่ ขนาด 2.00 x 2.05 ม.</t>
  </si>
  <si>
    <t>RD1 ประตูม้วน ระบบมอเตอร์ไฟฟ้า ขนาด 10 x 5 ม.</t>
  </si>
  <si>
    <t>RD2 ประตูม้วน ระบบมอเตอร์ไฟฟ้า ขนาด 5 x 5 ม.</t>
  </si>
  <si>
    <t>W1 หน้าต่างอลูมิเนียม บาน ขนาด 1.20x1.25 ม.</t>
  </si>
  <si>
    <t>ตร.ม.ละ 4500</t>
  </si>
  <si>
    <t>W2 หน้าต่างอลูมิเนียม บาน ขนาด 1.20x1.25 ม.</t>
  </si>
  <si>
    <t>W3 หน้าต่างอลูมิเนียม บาน ขนาด 1.20x1.25 ม.</t>
  </si>
  <si>
    <t>Z-20015 (4.49 kg./m.)</t>
  </si>
  <si>
    <t>STEEL SUPPORT SIDING METAL SHEET</t>
  </si>
  <si>
    <t>PIPE-190.7x6.0 mm. (27.3 kg./m.)</t>
  </si>
  <si>
    <t>PIPE-89.1x4.0 mm. (8.39 kg./m.)</t>
  </si>
  <si>
    <t>TUBE-200x200x6.0 mm. (35.85 kg./m.)</t>
  </si>
  <si>
    <t>PLATE</t>
  </si>
  <si>
    <t>BASE PLATE - 160x160x9t</t>
  </si>
  <si>
    <t>BASE PLATE - 350x350x25t</t>
  </si>
  <si>
    <t>BOLT</t>
  </si>
  <si>
    <t>M10 ANCHOR BOLT</t>
  </si>
  <si>
    <t>พุกเหล็ก</t>
  </si>
  <si>
    <t>M12 ANCHOR BOLT</t>
  </si>
  <si>
    <t>M16 ANCHOR BOLT</t>
  </si>
  <si>
    <t>M20 ANCHOR BOLT</t>
  </si>
  <si>
    <t>M24 ANCHOR BOLT</t>
  </si>
  <si>
    <t>M12 CHEMICAL BOLT</t>
  </si>
  <si>
    <t>M16 CHEMICAL BOLT</t>
  </si>
  <si>
    <t>M20 CHEMICAL BOLT</t>
  </si>
  <si>
    <t>M12 BOLT&amp;NUTS</t>
  </si>
  <si>
    <t>M16 BOLT&amp;NUTS</t>
  </si>
  <si>
    <t>M20 BOLT&amp;NUTS</t>
  </si>
  <si>
    <t>J-BOLT Ø20x250 mm.</t>
  </si>
  <si>
    <t>MISCELLANEOUS</t>
  </si>
  <si>
    <t>นั่งร้านเหล็ก 1829x1219x1700 มม. (มือหนึ่ง)</t>
  </si>
  <si>
    <t>ประกอบด้วย ขาตั้ง 1219x1700 มม. 2 ชิ้น, กากบาท 1829x1219 มม. 2 ชิ้น, ฝาครอบ 1050x1829 มม. 1 ชิ้น, ข้อต่อนั่งร้าน 35x225 มม. 4 ชิ้น</t>
  </si>
  <si>
    <t>นั่งร้านเหล็ก 1829x1219x1700 มม. (มือสอง)</t>
  </si>
  <si>
    <t>HANDRAIL</t>
  </si>
  <si>
    <t>รวมของ+แรง</t>
  </si>
  <si>
    <t>LADDER Ø 1 1/2" บันไดลิง มีกันตก</t>
  </si>
  <si>
    <t>WATER STOP 12" หนา 9.5 mm.</t>
  </si>
  <si>
    <t>WATER STOP 10" หนา 9.5 mm.</t>
  </si>
  <si>
    <t>WATER STOP 8" หนา 9.5 mm.</t>
  </si>
  <si>
    <t>WATER STOP 6" หนา 9.5 mm.</t>
  </si>
  <si>
    <t>WATER STOP 10" หนา 5 mm.</t>
  </si>
  <si>
    <t>WATER STOP 8" หนา 5 mm.</t>
  </si>
  <si>
    <t>*</t>
  </si>
  <si>
    <t>WATER STOP 6" หนา 5 mm.</t>
  </si>
  <si>
    <t>CHECKERED PLATE 6t mm.</t>
  </si>
  <si>
    <t>CHECKERED PLATE 4.5t mm.</t>
  </si>
  <si>
    <t>CHECKERED PLATE 3.2t mm.</t>
  </si>
  <si>
    <t>รางระบายน้ำคอนกรีตสำเร็จรูป ขนาดภายในราง 0.25x0.25 ม.</t>
  </si>
  <si>
    <t>รางระบายน้ำคอนกรีตสำเร็จรูป ขนาดภายในราง 0.30x0.30 ม.</t>
  </si>
  <si>
    <t>รางระบายน้ำคอนกรีตสำเร็จรูป ขนาดภายในราง 0.40x0.40 ม.</t>
  </si>
  <si>
    <t>GRATING 25x3t mm. กว้าง 250 mm. (Loadability 1.5 Ton)</t>
  </si>
  <si>
    <t>ไม่เกินโฟล์คลิฟ</t>
  </si>
  <si>
    <t>GRATING 25x3t mm. กว้าง 300 mm. (Loadability 1.5 Ton)</t>
  </si>
  <si>
    <t>GRATING 25x5t mm. กว้าง 250 mm. (Loadability 12 Ton)</t>
  </si>
  <si>
    <t>GRATING 25x5t mm. กว้าง 300 mm. (Loadability 12 Ton)</t>
  </si>
  <si>
    <t>GRATING 32x6t mm. กว้าง 330 mm.</t>
  </si>
  <si>
    <t>GRATING 32x6t mm. กว้าง 480 mm.</t>
  </si>
  <si>
    <t>GRATING 50x6t mm. กว้าง 330 mm.</t>
  </si>
  <si>
    <t>GRATING DECK FB-32x5</t>
  </si>
  <si>
    <t>CHAINLINK 50x50x3.8 (GALV.)</t>
  </si>
  <si>
    <t>ตาข่ายกันนก</t>
  </si>
  <si>
    <t>เจาะเสียบเหล็ก HILTI-RE 500</t>
  </si>
  <si>
    <t>1หลอด1300บาท เจาะได้ 30 จุด</t>
  </si>
  <si>
    <t>ผ้าใบกันฝุ่น MESH SHEET 130 gsm.</t>
  </si>
  <si>
    <t>ผ้าใบกันฝุ่น MESH SHEET 170 gsm.</t>
  </si>
  <si>
    <t>ผ้าใบกันฝุ่น MESH SHEET 270 gsm.</t>
  </si>
  <si>
    <t>งานปูผ้ายาง HDPE 1.5 mm.</t>
  </si>
  <si>
    <t>STEEL HING 1.5"</t>
  </si>
  <si>
    <t>STEEL DOOR LOCK</t>
  </si>
  <si>
    <t>CHAINLINK 2" x 2"</t>
  </si>
  <si>
    <t>ANCHOR BOX - 150x150x250</t>
  </si>
  <si>
    <t>Gravel Paving หนา 0.1 m.</t>
  </si>
  <si>
    <t>ท่อคอนกรีตกลมปากลิ้นราง ขนาด 1.00 ม. มอก.เกรด 2</t>
  </si>
  <si>
    <t>งานยาแนวรอยต่อท่อ</t>
  </si>
  <si>
    <t>บ่อพักคอนกรีตสำเร็จรูปสำหรับท่อ 1.00 ม.</t>
  </si>
  <si>
    <t>RECHECK</t>
  </si>
  <si>
    <t>รวมไม้แบบ</t>
  </si>
  <si>
    <t>(ใช้ตะปู 0.25 กก. ต่อไม้แบบ 1 ตร.ม.)</t>
  </si>
  <si>
    <t>รวมคอนกรีต</t>
  </si>
  <si>
    <t>รวมเหล็กเส้น</t>
  </si>
  <si>
    <t>(ใช้ลวด 0.03 กก. ต่อเหล็กเส้น 1 กก.)</t>
  </si>
  <si>
    <t>รวมเหล็กรูปพรรณ</t>
  </si>
  <si>
    <t>RECHECK MATERIALS RATIO</t>
  </si>
  <si>
    <t>เหล็ก/คอนกรีต</t>
  </si>
  <si>
    <t>กก./ลบ.ม.</t>
  </si>
  <si>
    <t>ไม้แบบ/คอนกรีต</t>
  </si>
  <si>
    <t>ตร.ม./ลบ.ม.</t>
  </si>
  <si>
    <t>BILL OF QUANTITY (CIVIL AND ARCHITECHTURAL WORK)</t>
  </si>
  <si>
    <t>PROJECT</t>
  </si>
  <si>
    <t>:</t>
  </si>
  <si>
    <t>OWNER</t>
  </si>
  <si>
    <t>Date :</t>
  </si>
  <si>
    <t>SUBJECT</t>
  </si>
  <si>
    <t>ITEM</t>
  </si>
  <si>
    <t>DESCRIPTION</t>
  </si>
  <si>
    <t>Q'ty</t>
  </si>
  <si>
    <t>UNIT</t>
  </si>
  <si>
    <t>Remarks</t>
  </si>
  <si>
    <t>TOTAL</t>
  </si>
  <si>
    <t>OVERHEAD PROFIT</t>
  </si>
  <si>
    <t>TOTAL BEFORE VAT</t>
  </si>
  <si>
    <t>VAT</t>
  </si>
  <si>
    <t>GRAND TOTAL</t>
  </si>
  <si>
    <t>Sheet No. :</t>
  </si>
  <si>
    <t>Item :</t>
  </si>
  <si>
    <t>Detail :</t>
  </si>
  <si>
    <t>ลำดับ</t>
  </si>
  <si>
    <t>รายการ</t>
  </si>
  <si>
    <t>ปริมาณ</t>
  </si>
  <si>
    <t>หน่วย</t>
  </si>
  <si>
    <t>ค่าแรง</t>
  </si>
  <si>
    <t>รวมทั้งสิ้น</t>
  </si>
  <si>
    <t>(บาท)</t>
  </si>
  <si>
    <t>Sq.m.</t>
  </si>
  <si>
    <t>STRUCTURE WORK</t>
  </si>
  <si>
    <t>ARCHITECTURE WORK</t>
  </si>
  <si>
    <t>Sum</t>
  </si>
  <si>
    <t>Discount</t>
  </si>
  <si>
    <t>Grand Total</t>
  </si>
  <si>
    <t>สายฉีดชำระสแตนเลส COTTO รุ่น CT9901#SA(HM)</t>
  </si>
  <si>
    <t>สายฉีดชำระสแตนเลส American Standard รุ่นสมาร์ท A-4900-ST</t>
  </si>
  <si>
    <t>โถปัสสาวะชาย KARAT รุ่น CITRINE K-23981X</t>
  </si>
  <si>
    <t>ท่อน้ำทิ้งโถปัสสาวะ 24 ซม. โครเมี่ยม ENGLEFIELD รุ่น K-11703X</t>
  </si>
  <si>
    <t>ฟลัชวาล์วโถปัสสาวะชายแบบกด ENGLEFIELD รุ่น K-24681X</t>
  </si>
  <si>
    <t>โถสุขภัณฑ์แบบสองชิ้น KOHLER รุ่น KARESS K-75921X-S-0</t>
  </si>
  <si>
    <t>บ้าน</t>
  </si>
  <si>
    <t>ออฟฟิศ,โรงงาน</t>
  </si>
  <si>
    <t>อ่างล้างหน้า แบบฝังบนเคาน์เตอร์ KARAT รุ่น ZIRCON K-1129X</t>
  </si>
  <si>
    <t>อ่างล้างหน้า แบบแขวนผนัง KARAT รุ่น RAINBOW II K-21135X</t>
  </si>
  <si>
    <t>โถสุขภัณฑ์แบบสองชิ้น KARAT รุ่น KOOL K-99295X-S</t>
  </si>
  <si>
    <t>ชุดก๊อกเดี่ยวอ่างล้างหน้า ENGLEFIELD รุ่น BLISS K-76771X-CP</t>
  </si>
  <si>
    <t>ตะแกรงกันกลิ่น ENGLEFIELD รุ่น K-76978X-CP</t>
  </si>
  <si>
    <t>ก๊อกเดี่ยวติดผนัง ENGLEFIELD รุ่น PATO K-7288X-CP</t>
  </si>
  <si>
    <t>แผงกั้นโถปัสสาวะชาย KARAT รุ่น K-530X</t>
  </si>
  <si>
    <t>ราวแขวนผ้า KARAT รุ่น CAPRI K-17055X</t>
  </si>
  <si>
    <t>ตัวบาน11500</t>
  </si>
  <si>
    <t>ทาสีกันสนิมรองพื้น (2เที่ยว)</t>
  </si>
  <si>
    <t>ทาสีทนไฟ (2เที่ยว)</t>
  </si>
  <si>
    <t>ทาสีน้ำมัน (1เที่ยว)</t>
  </si>
  <si>
    <t>แกลลอน1000</t>
  </si>
  <si>
    <t>แกลลอน1100</t>
  </si>
  <si>
    <t>แกลลอน1700</t>
  </si>
  <si>
    <t>ทาสีกันสนิม(2เที่ยว) และสีน้ำมัน(1เที่ยว)</t>
  </si>
  <si>
    <t>ตันละ120</t>
  </si>
  <si>
    <t>ตันละ175</t>
  </si>
  <si>
    <t>เสาเข็มคอนกรีตอัดแรง รูปตัวไอ 0.35 x 0.35 x ยาว 18 ม.</t>
  </si>
  <si>
    <t>Update : 1/11/2564</t>
  </si>
  <si>
    <t>J-BOLT M20x500</t>
  </si>
  <si>
    <t>J-BOLT M12x280</t>
  </si>
  <si>
    <t>J-BOLT M16x380</t>
  </si>
  <si>
    <t>J-BOLT M24x620</t>
  </si>
  <si>
    <t>อิงใบเสนอราคา1/11</t>
  </si>
  <si>
    <t>ราวบันได ราวกันตกสแตนเลส เกรด#304</t>
  </si>
  <si>
    <t>PILOT PILE</t>
  </si>
  <si>
    <t>DYNAMIC LOAD TEST</t>
  </si>
  <si>
    <t>ค่าวัสดุ</t>
  </si>
  <si>
    <t>รวม</t>
  </si>
  <si>
    <t>ต่อหน่วย</t>
  </si>
  <si>
    <t>Mention :</t>
  </si>
  <si>
    <t>ราคาเหล็กเส้นRB วันนี้</t>
  </si>
  <si>
    <t>ราคาเหล็กเส้นDB วันนี้</t>
  </si>
  <si>
    <t>Congrout4000</t>
  </si>
  <si>
    <t>โครงสร้างคอนกรีตเสริมเหล็ก</t>
  </si>
  <si>
    <t>ราคา GIE</t>
  </si>
  <si>
    <t>งานดินขุด,ถมกลับและขนไปทิ้ง</t>
  </si>
  <si>
    <t>Update 8.2.2565</t>
  </si>
  <si>
    <t>คอนกรีตโครงสร้าง fc'= 320 ksc.</t>
  </si>
  <si>
    <t>ก้อนละ 14 บาท</t>
  </si>
  <si>
    <t>ก้อนละ 26 บาท</t>
  </si>
  <si>
    <t>ก้อนละ 21 บาท</t>
  </si>
  <si>
    <t>POST TENSION SLAB fc'= 320 ksc. 24hr</t>
  </si>
  <si>
    <t>Pre Bored</t>
  </si>
  <si>
    <t>ค่าแรงตัดเจาะเพลทเหล็ก</t>
  </si>
  <si>
    <t>เรทAEDF รวมแต่งผิว</t>
  </si>
  <si>
    <t>ค่าทดสอบความสมบูรณ์ของเสาเข็ม SEISMIC TEST</t>
  </si>
  <si>
    <t>เหล็กรูปพรรณ</t>
  </si>
  <si>
    <t>SITE PREPARATION WORK</t>
  </si>
  <si>
    <t>เสาเข็มคอนกรีตอัดแรง สี่เหลี่ยมตัน 0.35 x 0.35 x ยาว 9 ม.</t>
  </si>
  <si>
    <t>เสาเข็มคอนกรีตอัดแรง สี่เหลี่ยมตัน 0.35 x 0.35 x ยาว 11 ม.</t>
  </si>
  <si>
    <t>เสาเข็มคอนกรีตอัดแรง สี่เหลี่ยมตัน 0.35 x 0.35 x ยาว 13 ม.</t>
  </si>
  <si>
    <t>เสาเข็มคอนกรีตอัดแรง สี่เหลี่ยมตัน 0.35 x 0.35 x ยาว 15 ม.</t>
  </si>
  <si>
    <t>เสาเข็มคอนกรีตอัดแรง รูปตัวไอ 0.35 x 0.35 x ยาว 12 ม.</t>
  </si>
  <si>
    <t>คอนกรีตหยาบ  fc'=140 ksc.</t>
  </si>
  <si>
    <t>ค่าแรงเทถนน</t>
  </si>
  <si>
    <t>1.1</t>
  </si>
  <si>
    <t>1.2</t>
  </si>
  <si>
    <t>1.3</t>
  </si>
  <si>
    <t>1.4</t>
  </si>
  <si>
    <t>1.5</t>
  </si>
  <si>
    <t>1.6</t>
  </si>
  <si>
    <t>For Construction</t>
  </si>
  <si>
    <t>บาท/ตร.ม.</t>
  </si>
  <si>
    <t>1.7</t>
  </si>
  <si>
    <t>เหมา</t>
  </si>
  <si>
    <t>Overhead Profit  10%</t>
  </si>
  <si>
    <t>จำนวน</t>
  </si>
  <si>
    <t>แผง</t>
  </si>
  <si>
    <t>โรงชิปเกาะจันทร์</t>
  </si>
  <si>
    <t>GOODWILL INNOVATION AND ENGINEERING COMPANY LIMITED</t>
  </si>
  <si>
    <t>เหล็กกล่อง 2*2</t>
  </si>
  <si>
    <t>ไม้อัดดำ 1.5 mm.</t>
  </si>
  <si>
    <t>6 เมตร</t>
  </si>
  <si>
    <t>2.88 ตร.ม.</t>
  </si>
  <si>
    <t>450 บาท</t>
  </si>
  <si>
    <t>400 บาท</t>
  </si>
  <si>
    <t>ปริมาณใช้งานจริง</t>
  </si>
  <si>
    <t>0.14 KG</t>
  </si>
  <si>
    <t>1 เมตร</t>
  </si>
  <si>
    <t>อัตราการใช้ 0.14 กก. ต่อความลึก 1 ซม. ความกว้าง 1 ซม. ความยาว 1 เมตร</t>
  </si>
  <si>
    <t>WIRE MESH Ø6@0.15m.#  ขนาด 3.5 x10 m.</t>
  </si>
  <si>
    <t>เมตร</t>
  </si>
  <si>
    <t>เหล็ก Tle BAR DB16 Contraction Joint  ระยะ @ 0.60 เมตร นน. 1.578 kg/m.</t>
  </si>
  <si>
    <t>เหล็ก Dowel BAR  RB19 Expansion Joint ระยะ @ 0.30 เมตร นน. 2.226 kg/m.</t>
  </si>
  <si>
    <t>ผรม.</t>
  </si>
  <si>
    <t>ค่าวัสดุ เป็น เป็นขอหน้างาน คุมกว่าได้ของขึ้นหลังใช้งานจบ</t>
  </si>
  <si>
    <t>ความยาว 60 เมตร ใช้เหล็กกล่องทำแบบประมาณ 25 เส้น+ไม้อัดดำ1.5mm.จำนวน 10 แผ่น</t>
  </si>
  <si>
    <t>เส้น / ความยาว 10 เมตร</t>
  </si>
  <si>
    <t>กก</t>
  </si>
  <si>
    <t>โครงการปรับภูมิทัศน์รอบอาคารสำนักงาน 4 ชั้น</t>
  </si>
  <si>
    <t>งานจักรกลหนัก งานชั้นทางROAD Field Density Test 90</t>
  </si>
  <si>
    <t>งานถนน คสล.และงาน Landscape จำนวน 895 ตารางเมตร</t>
  </si>
  <si>
    <t>งานถนนรอบอาคารสำนักงาน 4 ชั้น AsiaClean บ้านบึง  (ความหนา 15 cm.จำนวน 895 m2)</t>
  </si>
  <si>
    <t>ขนาด 3.00 x 10.00 เมตร</t>
  </si>
  <si>
    <t>WIRE MESH Ø6@0.15m.# (ขนาด 3.00 x 10.00 เมตร) (จำนวน 31 แผ่น)</t>
  </si>
  <si>
    <t xml:space="preserve"> - Dowel BAR  RB19 Expansion Joint ระยะ @ 0.30 เมตร</t>
  </si>
  <si>
    <t xml:space="preserve"> - Tle BAR DB16 Contraction Joint  ระยะ @ 0.60 เมตร (เหล็กยาว10เมตร จำนวน 13 เส้น)</t>
  </si>
  <si>
    <t>งาน Survey  วางตำแหน่ง / ระดับ</t>
  </si>
  <si>
    <t>ชั้นทรายบดอัด หนา 0.05 ม. (สั่งจากท่าทรายมาเป็น TON 50%)</t>
  </si>
  <si>
    <t>งานปรับเกลี่ยกองดิน/ดึงสโลป  (หลังเทคอนกรีต แล้วเสร็จทั้งหมด)</t>
  </si>
  <si>
    <t>งานระบบระบายน้ำเสีย อาคารสำนักงาน 4 ชั้น</t>
  </si>
  <si>
    <t>งานจักรกลหนัก งานขุดเปิดวางระบบระบายน้ำ</t>
  </si>
  <si>
    <t>งานระบบระบายน้ำ</t>
  </si>
  <si>
    <t>- บ่อพักน้˚า คสล.ขนาด 0.80x0.80m</t>
  </si>
  <si>
    <t>- ท่อระบายน้˚า คสล. ขนาด 0.40 x1.00m</t>
  </si>
  <si>
    <t>งานขุดดินเพื่อเปิดงานวาง Manholer&amp;ท่อ คสล (ความลึก 1.50-2.00 เมตร)</t>
  </si>
  <si>
    <t>ปรับเกลี่ยกองดิน (หลังวางท่อและเกร๊ตท่อในและนอก แล้วเสร็จทั้งหมด)</t>
  </si>
  <si>
    <t>คอนกรีตหยาบ  fc'=140 ksc. (ความหนา 0.05 m.)</t>
  </si>
  <si>
    <t>RBH 1 DAY //// DU 1 DAY</t>
  </si>
  <si>
    <t>3 กล่อง 2100 บาท</t>
  </si>
  <si>
    <t>EA</t>
  </si>
  <si>
    <t>ท่อระบายน้ำ คสล. ขนาด 0.40 x1.00m (เกร๊ตด้าน นอกเกินครั้งใบ)</t>
  </si>
  <si>
    <t>บ่อพักน้ำ คสล.ขนาด 0.80x0.80m (พร้อมต่อปากบ่อและปิดฝาให้เรียบร้อย)</t>
  </si>
  <si>
    <t xml:space="preserve">งานต่อท่อ PVC จากระบบระบายน้ำจากตัวอาคารเข้าบ่อพักน้ำ Manholer </t>
  </si>
  <si>
    <t>งานถนนคสล. หนา 15 ซม. และระบบระบายน้ำเสีย</t>
  </si>
  <si>
    <t>STRUCTURE WORK ระบบระบายน้ำเสีย</t>
  </si>
  <si>
    <t>STRUCTURE WORK งานถนนรอบอาคารสำนักงาน</t>
  </si>
  <si>
    <t>รวมใช้แบคโฮ 4 วัน รถบด1วัน รถ น้ไ1 วัน</t>
  </si>
  <si>
    <t>1.8</t>
  </si>
  <si>
    <t>งานถนน คสล. ความหนา 15 cm. จำนวน 895 ตารางเมตร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</si>
</sst>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87" formatCode="_(* #,##0.00_);_(* \(#,##0.00\);_(* &quot;-&quot;??_);_(@_)"/>
    <numFmt numFmtId="188" formatCode="_(* #,##0.00_);_(* \(#,##0.00\);_(* \-??_);_(@_)"/>
    <numFmt numFmtId="189" formatCode="[$-409]d\-mmm\-yyyy;@"/>
    <numFmt numFmtId="190" formatCode="_(* #,##0_);_(* \(#,##0\);_(* &quot;&quot;??_);_(@_)"/>
    <numFmt numFmtId="191" formatCode="_(* #,##0_);_(* \(#,##0\);_(* \-??_);_(@_)"/>
    <numFmt numFmtId="192" formatCode="0.000%"/>
    <numFmt numFmtId="193" formatCode="_-* #,##0.00_-;\-* #,##0.00_-;_-* \-??_-;_-@_-"/>
    <numFmt numFmtId="194" formatCode="0.0"/>
    <numFmt numFmtId="195" formatCode="_-* #,##0_-;\-* #,##0_-;_-* \-??_-;_-@_-"/>
    <numFmt numFmtId="196" formatCode="#,##0.00;[Red]\(#,##0.00\)"/>
    <numFmt numFmtId="197" formatCode="0.000"/>
  </numFmts>
  <fonts count="45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sz val="12"/>
      <name val="TH SarabunPSK"/>
      <family val="2"/>
    </font>
    <font>
      <sz val="14"/>
      <name val="AngsanaUPC"/>
      <family val="1"/>
    </font>
    <font>
      <b/>
      <u/>
      <sz val="12"/>
      <name val="TH SarabunPSK"/>
      <family val="2"/>
    </font>
    <font>
      <b/>
      <u/>
      <sz val="12"/>
      <color rgb="FFFF0000"/>
      <name val="TH SarabunPSK"/>
      <family val="2"/>
    </font>
    <font>
      <sz val="12"/>
      <color theme="1" tint="0.249977111117893"/>
      <name val="TH SarabunPSK"/>
      <family val="2"/>
    </font>
    <font>
      <sz val="12"/>
      <color theme="0" tint="-0.34998626667073579"/>
      <name val="TH SarabunPSK"/>
      <family val="2"/>
    </font>
    <font>
      <b/>
      <sz val="12"/>
      <name val="TH SarabunPSK"/>
      <family val="2"/>
    </font>
    <font>
      <sz val="14"/>
      <name val="AngsanaUPC"/>
      <family val="2"/>
    </font>
    <font>
      <b/>
      <sz val="16"/>
      <name val="TH SarabunPSK"/>
      <family val="2"/>
    </font>
    <font>
      <sz val="11"/>
      <color indexed="8"/>
      <name val="Tahoma"/>
      <family val="2"/>
      <charset val="222"/>
    </font>
    <font>
      <b/>
      <sz val="14"/>
      <color theme="1"/>
      <name val="TH SarabunPSK"/>
      <family val="2"/>
    </font>
    <font>
      <b/>
      <sz val="14"/>
      <color rgb="FF0000FF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  <font>
      <sz val="12"/>
      <color rgb="FF0000FF"/>
      <name val="TH SarabunPSK"/>
      <family val="2"/>
    </font>
    <font>
      <sz val="12"/>
      <color rgb="FFFF0000"/>
      <name val="TH SarabunPSK"/>
      <family val="2"/>
    </font>
    <font>
      <sz val="14"/>
      <color rgb="FFFF0000"/>
      <name val="TH SarabunPSK"/>
      <family val="2"/>
    </font>
    <font>
      <sz val="14"/>
      <color theme="2" tint="-0.749992370372631"/>
      <name val="TH SarabunPSK"/>
      <family val="2"/>
    </font>
    <font>
      <sz val="12"/>
      <color theme="1"/>
      <name val="TH SarabunPSK"/>
      <family val="2"/>
    </font>
    <font>
      <sz val="10"/>
      <name val="TH SarabunPSK"/>
      <family val="2"/>
    </font>
    <font>
      <u/>
      <sz val="12"/>
      <color theme="1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u/>
      <sz val="20"/>
      <name val="TH SarabunPSK"/>
      <family val="2"/>
    </font>
    <font>
      <b/>
      <sz val="16"/>
      <color theme="6"/>
      <name val="TH SarabunPSK"/>
      <family val="2"/>
    </font>
    <font>
      <sz val="14"/>
      <name val="Cordia New"/>
      <family val="2"/>
    </font>
    <font>
      <b/>
      <sz val="14"/>
      <color rgb="FFFF0000"/>
      <name val="TH SarabunPSK"/>
      <family val="2"/>
    </font>
    <font>
      <b/>
      <sz val="16"/>
      <color theme="0" tint="-0.34998626667073579"/>
      <name val="TH SarabunPSK"/>
      <family val="2"/>
    </font>
    <font>
      <sz val="16"/>
      <name val="TH SarabunPSK"/>
      <family val="2"/>
    </font>
    <font>
      <sz val="16"/>
      <color rgb="FFFF0000"/>
      <name val="TH SarabunPSK"/>
      <family val="2"/>
    </font>
    <font>
      <sz val="10"/>
      <name val="Arial"/>
      <family val="2"/>
      <charset val="1"/>
    </font>
    <font>
      <b/>
      <sz val="12"/>
      <color rgb="FFFF0000"/>
      <name val="TH SarabunPSK"/>
      <family val="2"/>
    </font>
    <font>
      <b/>
      <sz val="12"/>
      <color theme="2"/>
      <name val="TH SarabunPSK"/>
      <family val="2"/>
    </font>
    <font>
      <sz val="14"/>
      <color rgb="FF0000FF"/>
      <name val="TH SarabunPSK"/>
      <family val="2"/>
    </font>
    <font>
      <b/>
      <sz val="14"/>
      <color rgb="FF0070C0"/>
      <name val="TH SarabunPSK"/>
      <family val="2"/>
    </font>
    <font>
      <sz val="8"/>
      <name val="Tahoma"/>
      <family val="2"/>
      <charset val="222"/>
      <scheme val="minor"/>
    </font>
    <font>
      <b/>
      <sz val="14"/>
      <name val="TH SarabunPSK"/>
      <family val="2"/>
      <charset val="222"/>
    </font>
    <font>
      <b/>
      <sz val="14"/>
      <color rgb="FF0000FF"/>
      <name val="TH SarabunPSK"/>
      <family val="2"/>
      <charset val="222"/>
    </font>
    <font>
      <b/>
      <sz val="14"/>
      <color theme="0" tint="-0.499984740745262"/>
      <name val="TH SarabunPSK"/>
      <family val="2"/>
    </font>
    <font>
      <sz val="14"/>
      <color theme="0" tint="-0.499984740745262"/>
      <name val="TH SarabunPSK"/>
      <family val="2"/>
    </font>
    <font>
      <b/>
      <sz val="14"/>
      <color theme="1"/>
      <name val="TH SarabunPSK"/>
      <family val="2"/>
      <charset val="222"/>
    </font>
    <font>
      <b/>
      <sz val="22"/>
      <color theme="1"/>
      <name val="TH SarabunPSK"/>
      <family val="2"/>
      <charset val="222"/>
    </font>
  </fonts>
  <fills count="2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indexed="40"/>
      </patternFill>
    </fill>
    <fill>
      <patternFill patternType="solid">
        <fgColor theme="9" tint="0.79998168889431442"/>
        <bgColor indexed="40"/>
      </patternFill>
    </fill>
    <fill>
      <patternFill patternType="solid">
        <fgColor theme="8" tint="0.79998168889431442"/>
        <bgColor indexed="40"/>
      </patternFill>
    </fill>
    <fill>
      <patternFill patternType="solid">
        <fgColor theme="0"/>
        <bgColor indexed="64"/>
      </patternFill>
    </fill>
    <fill>
      <patternFill patternType="solid">
        <fgColor rgb="FF0DE1F7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0DE1F7"/>
        <bgColor indexed="40"/>
      </patternFill>
    </fill>
    <fill>
      <patternFill patternType="solid">
        <fgColor rgb="FFFFFF99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uble">
        <color theme="9"/>
      </left>
      <right/>
      <top style="double">
        <color theme="9"/>
      </top>
      <bottom style="thin">
        <color indexed="64"/>
      </bottom>
      <diagonal/>
    </border>
    <border>
      <left/>
      <right/>
      <top style="double">
        <color theme="9"/>
      </top>
      <bottom style="thin">
        <color indexed="64"/>
      </bottom>
      <diagonal/>
    </border>
    <border>
      <left/>
      <right style="double">
        <color theme="9"/>
      </right>
      <top style="double">
        <color theme="9"/>
      </top>
      <bottom style="thin">
        <color indexed="64"/>
      </bottom>
      <diagonal/>
    </border>
    <border>
      <left style="double">
        <color theme="8"/>
      </left>
      <right/>
      <top style="double">
        <color theme="8"/>
      </top>
      <bottom style="thin">
        <color indexed="64"/>
      </bottom>
      <diagonal/>
    </border>
    <border>
      <left/>
      <right/>
      <top style="double">
        <color theme="8"/>
      </top>
      <bottom style="thin">
        <color indexed="64"/>
      </bottom>
      <diagonal/>
    </border>
    <border>
      <left/>
      <right style="double">
        <color theme="8"/>
      </right>
      <top style="double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theme="9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theme="9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theme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theme="8"/>
      </right>
      <top style="thin">
        <color indexed="64"/>
      </top>
      <bottom style="thin">
        <color indexed="64"/>
      </bottom>
      <diagonal/>
    </border>
    <border>
      <left style="double">
        <color theme="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theme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double">
        <color theme="9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theme="9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double">
        <color theme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theme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double">
        <color theme="9"/>
      </left>
      <right style="thin">
        <color indexed="8"/>
      </right>
      <top style="hair">
        <color indexed="8"/>
      </top>
      <bottom style="double">
        <color theme="9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theme="9"/>
      </bottom>
      <diagonal/>
    </border>
    <border>
      <left style="thin">
        <color indexed="8"/>
      </left>
      <right style="double">
        <color theme="9"/>
      </right>
      <top style="hair">
        <color indexed="8"/>
      </top>
      <bottom style="double">
        <color theme="9"/>
      </bottom>
      <diagonal/>
    </border>
    <border>
      <left style="double">
        <color theme="8"/>
      </left>
      <right style="thin">
        <color indexed="8"/>
      </right>
      <top style="hair">
        <color indexed="8"/>
      </top>
      <bottom style="double">
        <color theme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theme="8"/>
      </bottom>
      <diagonal/>
    </border>
    <border>
      <left style="thin">
        <color indexed="8"/>
      </left>
      <right style="double">
        <color theme="8"/>
      </right>
      <top style="hair">
        <color indexed="8"/>
      </top>
      <bottom style="double">
        <color theme="8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1">
    <xf numFmtId="0" fontId="0" fillId="0" borderId="0"/>
    <xf numFmtId="0" fontId="2" fillId="0" borderId="0"/>
    <xf numFmtId="0" fontId="4" fillId="0" borderId="0"/>
    <xf numFmtId="43" fontId="2" fillId="0" borderId="0" applyFont="0" applyFill="0" applyBorder="0" applyAlignment="0" applyProtection="0"/>
    <xf numFmtId="188" fontId="10" fillId="0" borderId="0" applyFill="0" applyBorder="0" applyAlignment="0" applyProtection="0"/>
    <xf numFmtId="0" fontId="2" fillId="0" borderId="0"/>
    <xf numFmtId="0" fontId="12" fillId="0" borderId="0"/>
    <xf numFmtId="0" fontId="1" fillId="0" borderId="0"/>
    <xf numFmtId="0" fontId="28" fillId="0" borderId="0"/>
    <xf numFmtId="9" fontId="2" fillId="0" borderId="0" applyFont="0" applyFill="0" applyBorder="0" applyAlignment="0" applyProtection="0"/>
    <xf numFmtId="193" fontId="10" fillId="0" borderId="0" applyFill="0" applyBorder="0" applyAlignment="0" applyProtection="0"/>
    <xf numFmtId="0" fontId="28" fillId="0" borderId="0"/>
    <xf numFmtId="188" fontId="28" fillId="0" borderId="0" applyFill="0" applyBorder="0" applyAlignment="0" applyProtection="0"/>
    <xf numFmtId="0" fontId="28" fillId="0" borderId="0"/>
    <xf numFmtId="0" fontId="2" fillId="0" borderId="0"/>
    <xf numFmtId="0" fontId="2" fillId="0" borderId="0"/>
    <xf numFmtId="0" fontId="2" fillId="0" borderId="0"/>
    <xf numFmtId="0" fontId="33" fillId="0" borderId="0"/>
    <xf numFmtId="193" fontId="28" fillId="0" borderId="0" applyFill="0" applyBorder="0" applyAlignment="0" applyProtection="0"/>
    <xf numFmtId="0" fontId="28" fillId="0" borderId="0" applyNumberFormat="0"/>
    <xf numFmtId="43" fontId="1" fillId="0" borderId="0" applyFont="0" applyFill="0" applyBorder="0" applyAlignment="0" applyProtection="0"/>
  </cellStyleXfs>
  <cellXfs count="452">
    <xf numFmtId="0" fontId="0" fillId="0" borderId="0" xfId="0"/>
    <xf numFmtId="0" fontId="3" fillId="0" borderId="0" xfId="1" applyFont="1" applyAlignment="1">
      <alignment vertical="center"/>
    </xf>
    <xf numFmtId="0" fontId="5" fillId="0" borderId="0" xfId="2" applyFont="1" applyAlignment="1">
      <alignment horizontal="left" vertical="center"/>
    </xf>
    <xf numFmtId="0" fontId="5" fillId="0" borderId="0" xfId="2" applyFont="1" applyAlignment="1">
      <alignment vertical="center"/>
    </xf>
    <xf numFmtId="0" fontId="5" fillId="0" borderId="0" xfId="2" applyFont="1" applyAlignment="1">
      <alignment horizontal="center" vertical="center"/>
    </xf>
    <xf numFmtId="0" fontId="6" fillId="0" borderId="0" xfId="2" applyFont="1" applyAlignment="1">
      <alignment horizontal="center" vertical="center"/>
    </xf>
    <xf numFmtId="43" fontId="7" fillId="0" borderId="0" xfId="3" applyFont="1" applyFill="1" applyBorder="1" applyAlignment="1">
      <alignment horizontal="center" vertical="center"/>
    </xf>
    <xf numFmtId="43" fontId="8" fillId="0" borderId="0" xfId="3" applyFont="1" applyFill="1" applyBorder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9" fillId="0" borderId="0" xfId="2" quotePrefix="1" applyFont="1" applyAlignment="1">
      <alignment horizontal="left" vertical="center"/>
    </xf>
    <xf numFmtId="0" fontId="9" fillId="0" borderId="0" xfId="2" quotePrefix="1" applyFont="1" applyAlignment="1">
      <alignment vertical="center"/>
    </xf>
    <xf numFmtId="0" fontId="9" fillId="0" borderId="0" xfId="2" quotePrefix="1" applyFont="1" applyAlignment="1">
      <alignment horizontal="center" vertical="center"/>
    </xf>
    <xf numFmtId="0" fontId="5" fillId="0" borderId="0" xfId="2" quotePrefix="1" applyFont="1" applyAlignment="1">
      <alignment horizontal="left" vertical="center"/>
    </xf>
    <xf numFmtId="0" fontId="5" fillId="0" borderId="0" xfId="2" quotePrefix="1" applyFont="1" applyAlignment="1">
      <alignment horizontal="center" vertical="center"/>
    </xf>
    <xf numFmtId="0" fontId="6" fillId="0" borderId="0" xfId="2" quotePrefix="1" applyFont="1" applyAlignment="1">
      <alignment horizontal="center" vertical="center"/>
    </xf>
    <xf numFmtId="0" fontId="9" fillId="0" borderId="0" xfId="2" quotePrefix="1" applyFont="1" applyAlignment="1">
      <alignment horizontal="right" vertical="center"/>
    </xf>
    <xf numFmtId="0" fontId="9" fillId="0" borderId="0" xfId="2" applyFont="1" applyAlignment="1">
      <alignment horizontal="left" vertical="center"/>
    </xf>
    <xf numFmtId="0" fontId="9" fillId="0" borderId="0" xfId="2" applyFont="1" applyAlignment="1">
      <alignment horizontal="center" vertical="center"/>
    </xf>
    <xf numFmtId="189" fontId="9" fillId="0" borderId="0" xfId="4" applyNumberFormat="1" applyFont="1" applyFill="1" applyBorder="1" applyAlignment="1" applyProtection="1">
      <alignment horizontal="center" vertical="center"/>
    </xf>
    <xf numFmtId="0" fontId="9" fillId="0" borderId="0" xfId="2" applyFont="1" applyAlignment="1">
      <alignment horizontal="right" vertical="center"/>
    </xf>
    <xf numFmtId="0" fontId="9" fillId="0" borderId="0" xfId="2" applyFont="1" applyAlignment="1">
      <alignment vertical="center"/>
    </xf>
    <xf numFmtId="0" fontId="3" fillId="0" borderId="0" xfId="1" applyFont="1" applyAlignment="1">
      <alignment horizontal="center" vertical="center"/>
    </xf>
    <xf numFmtId="0" fontId="11" fillId="0" borderId="1" xfId="2" applyFont="1" applyBorder="1" applyAlignment="1">
      <alignment vertical="center"/>
    </xf>
    <xf numFmtId="0" fontId="3" fillId="0" borderId="0" xfId="5" applyFont="1" applyAlignment="1">
      <alignment vertical="center"/>
    </xf>
    <xf numFmtId="4" fontId="15" fillId="6" borderId="12" xfId="5" applyNumberFormat="1" applyFont="1" applyFill="1" applyBorder="1" applyAlignment="1">
      <alignment horizontal="center" vertical="center"/>
    </xf>
    <xf numFmtId="4" fontId="15" fillId="6" borderId="13" xfId="5" applyNumberFormat="1" applyFont="1" applyFill="1" applyBorder="1" applyAlignment="1">
      <alignment horizontal="center" vertical="center"/>
    </xf>
    <xf numFmtId="4" fontId="15" fillId="7" borderId="15" xfId="5" applyNumberFormat="1" applyFont="1" applyFill="1" applyBorder="1" applyAlignment="1">
      <alignment horizontal="center" vertical="center"/>
    </xf>
    <xf numFmtId="4" fontId="15" fillId="7" borderId="11" xfId="5" applyNumberFormat="1" applyFont="1" applyFill="1" applyBorder="1" applyAlignment="1">
      <alignment horizontal="center" vertical="center"/>
    </xf>
    <xf numFmtId="4" fontId="9" fillId="0" borderId="0" xfId="5" applyNumberFormat="1" applyFont="1" applyAlignment="1">
      <alignment horizontal="center" vertical="center"/>
    </xf>
    <xf numFmtId="43" fontId="14" fillId="6" borderId="16" xfId="3" applyFont="1" applyFill="1" applyBorder="1" applyAlignment="1">
      <alignment horizontal="center" vertical="center"/>
    </xf>
    <xf numFmtId="43" fontId="14" fillId="6" borderId="8" xfId="3" applyFont="1" applyFill="1" applyBorder="1" applyAlignment="1">
      <alignment horizontal="center" vertical="center"/>
    </xf>
    <xf numFmtId="43" fontId="15" fillId="6" borderId="12" xfId="3" applyFont="1" applyFill="1" applyBorder="1" applyAlignment="1">
      <alignment horizontal="center" vertical="center"/>
    </xf>
    <xf numFmtId="43" fontId="14" fillId="7" borderId="17" xfId="3" applyFont="1" applyFill="1" applyBorder="1" applyAlignment="1">
      <alignment horizontal="center" vertical="center"/>
    </xf>
    <xf numFmtId="43" fontId="14" fillId="7" borderId="8" xfId="3" applyFont="1" applyFill="1" applyBorder="1" applyAlignment="1">
      <alignment horizontal="center" vertical="center"/>
    </xf>
    <xf numFmtId="43" fontId="15" fillId="7" borderId="15" xfId="3" applyFont="1" applyFill="1" applyBorder="1" applyAlignment="1">
      <alignment horizontal="center" vertical="center"/>
    </xf>
    <xf numFmtId="0" fontId="3" fillId="0" borderId="0" xfId="5" applyFont="1" applyAlignment="1">
      <alignment horizontal="center" vertical="center"/>
    </xf>
    <xf numFmtId="0" fontId="3" fillId="0" borderId="18" xfId="6" applyFont="1" applyBorder="1" applyAlignment="1">
      <alignment vertical="center"/>
    </xf>
    <xf numFmtId="0" fontId="16" fillId="0" borderId="18" xfId="6" applyFont="1" applyBorder="1" applyAlignment="1">
      <alignment vertical="center"/>
    </xf>
    <xf numFmtId="43" fontId="3" fillId="0" borderId="18" xfId="3" applyFont="1" applyFill="1" applyBorder="1" applyAlignment="1">
      <alignment vertical="center"/>
    </xf>
    <xf numFmtId="0" fontId="17" fillId="0" borderId="19" xfId="6" applyFont="1" applyBorder="1" applyAlignment="1">
      <alignment horizontal="center" vertical="center"/>
    </xf>
    <xf numFmtId="43" fontId="17" fillId="0" borderId="20" xfId="3" applyFont="1" applyFill="1" applyBorder="1" applyAlignment="1">
      <alignment vertical="center"/>
    </xf>
    <xf numFmtId="43" fontId="17" fillId="0" borderId="18" xfId="3" applyFont="1" applyFill="1" applyBorder="1" applyAlignment="1">
      <alignment vertical="center"/>
    </xf>
    <xf numFmtId="43" fontId="3" fillId="0" borderId="21" xfId="3" applyFont="1" applyFill="1" applyBorder="1" applyAlignment="1">
      <alignment vertical="center"/>
    </xf>
    <xf numFmtId="43" fontId="3" fillId="0" borderId="22" xfId="3" applyFont="1" applyFill="1" applyBorder="1" applyAlignment="1">
      <alignment horizontal="center" vertical="center"/>
    </xf>
    <xf numFmtId="43" fontId="17" fillId="0" borderId="23" xfId="3" applyFont="1" applyFill="1" applyBorder="1" applyAlignment="1">
      <alignment vertical="center"/>
    </xf>
    <xf numFmtId="43" fontId="3" fillId="0" borderId="24" xfId="3" applyFont="1" applyFill="1" applyBorder="1" applyAlignment="1">
      <alignment vertical="center"/>
    </xf>
    <xf numFmtId="43" fontId="3" fillId="0" borderId="25" xfId="3" applyFont="1" applyFill="1" applyBorder="1" applyAlignment="1">
      <alignment horizontal="center" vertical="center"/>
    </xf>
    <xf numFmtId="190" fontId="3" fillId="0" borderId="18" xfId="6" applyNumberFormat="1" applyFont="1" applyBorder="1" applyAlignment="1">
      <alignment vertical="center"/>
    </xf>
    <xf numFmtId="0" fontId="15" fillId="0" borderId="18" xfId="6" applyFont="1" applyBorder="1" applyAlignment="1">
      <alignment horizontal="left" vertical="center" indent="1"/>
    </xf>
    <xf numFmtId="43" fontId="18" fillId="0" borderId="22" xfId="3" applyFont="1" applyFill="1" applyBorder="1" applyAlignment="1">
      <alignment horizontal="left" vertical="center"/>
    </xf>
    <xf numFmtId="43" fontId="18" fillId="0" borderId="22" xfId="3" applyFont="1" applyFill="1" applyBorder="1" applyAlignment="1">
      <alignment horizontal="center" vertical="center"/>
    </xf>
    <xf numFmtId="43" fontId="18" fillId="0" borderId="25" xfId="3" applyFont="1" applyFill="1" applyBorder="1" applyAlignment="1">
      <alignment horizontal="center" vertical="center"/>
    </xf>
    <xf numFmtId="0" fontId="16" fillId="0" borderId="18" xfId="6" applyFont="1" applyBorder="1" applyAlignment="1">
      <alignment horizontal="left" vertical="center" indent="1"/>
    </xf>
    <xf numFmtId="0" fontId="18" fillId="0" borderId="22" xfId="6" applyFont="1" applyBorder="1" applyAlignment="1">
      <alignment horizontal="center" vertical="center"/>
    </xf>
    <xf numFmtId="0" fontId="3" fillId="0" borderId="22" xfId="6" applyFont="1" applyBorder="1" applyAlignment="1">
      <alignment horizontal="center" vertical="center"/>
    </xf>
    <xf numFmtId="0" fontId="3" fillId="0" borderId="25" xfId="6" applyFont="1" applyBorder="1" applyAlignment="1">
      <alignment horizontal="center" vertical="center"/>
    </xf>
    <xf numFmtId="0" fontId="16" fillId="0" borderId="26" xfId="6" applyFont="1" applyBorder="1" applyAlignment="1">
      <alignment vertical="center"/>
    </xf>
    <xf numFmtId="0" fontId="3" fillId="0" borderId="18" xfId="6" applyFont="1" applyBorder="1" applyAlignment="1">
      <alignment horizontal="left" vertical="center"/>
    </xf>
    <xf numFmtId="43" fontId="17" fillId="8" borderId="23" xfId="3" applyFont="1" applyFill="1" applyBorder="1" applyAlignment="1">
      <alignment vertical="center"/>
    </xf>
    <xf numFmtId="43" fontId="17" fillId="8" borderId="18" xfId="3" applyFont="1" applyFill="1" applyBorder="1" applyAlignment="1">
      <alignment vertical="center"/>
    </xf>
    <xf numFmtId="43" fontId="17" fillId="8" borderId="20" xfId="3" applyFont="1" applyFill="1" applyBorder="1" applyAlignment="1">
      <alignment vertical="center"/>
    </xf>
    <xf numFmtId="0" fontId="16" fillId="0" borderId="26" xfId="6" quotePrefix="1" applyFont="1" applyBorder="1" applyAlignment="1">
      <alignment vertical="center"/>
    </xf>
    <xf numFmtId="0" fontId="16" fillId="0" borderId="18" xfId="6" applyFont="1" applyBorder="1" applyAlignment="1">
      <alignment horizontal="left" vertical="center"/>
    </xf>
    <xf numFmtId="0" fontId="16" fillId="0" borderId="18" xfId="6" quotePrefix="1" applyFont="1" applyBorder="1" applyAlignment="1">
      <alignment vertical="center"/>
    </xf>
    <xf numFmtId="43" fontId="17" fillId="0" borderId="27" xfId="3" applyFont="1" applyFill="1" applyBorder="1" applyAlignment="1">
      <alignment vertical="center"/>
    </xf>
    <xf numFmtId="43" fontId="3" fillId="0" borderId="28" xfId="3" applyFont="1" applyFill="1" applyBorder="1" applyAlignment="1">
      <alignment vertical="center"/>
    </xf>
    <xf numFmtId="43" fontId="17" fillId="0" borderId="28" xfId="3" applyFont="1" applyFill="1" applyBorder="1" applyAlignment="1">
      <alignment vertical="center"/>
    </xf>
    <xf numFmtId="43" fontId="3" fillId="0" borderId="29" xfId="3" applyFont="1" applyFill="1" applyBorder="1" applyAlignment="1">
      <alignment vertical="center"/>
    </xf>
    <xf numFmtId="43" fontId="17" fillId="0" borderId="30" xfId="3" applyFont="1" applyFill="1" applyBorder="1" applyAlignment="1">
      <alignment vertical="center"/>
    </xf>
    <xf numFmtId="43" fontId="3" fillId="0" borderId="31" xfId="3" applyFont="1" applyFill="1" applyBorder="1" applyAlignment="1">
      <alignment vertical="center"/>
    </xf>
    <xf numFmtId="43" fontId="17" fillId="0" borderId="31" xfId="3" applyFont="1" applyFill="1" applyBorder="1" applyAlignment="1">
      <alignment vertical="center"/>
    </xf>
    <xf numFmtId="43" fontId="3" fillId="0" borderId="32" xfId="3" applyFont="1" applyFill="1" applyBorder="1" applyAlignment="1">
      <alignment vertical="center"/>
    </xf>
    <xf numFmtId="0" fontId="21" fillId="0" borderId="0" xfId="7" applyFont="1"/>
    <xf numFmtId="0" fontId="21" fillId="0" borderId="0" xfId="7" applyFont="1" applyAlignment="1">
      <alignment horizontal="center"/>
    </xf>
    <xf numFmtId="43" fontId="21" fillId="0" borderId="0" xfId="7" applyNumberFormat="1" applyFont="1" applyAlignment="1">
      <alignment horizontal="center"/>
    </xf>
    <xf numFmtId="0" fontId="22" fillId="0" borderId="0" xfId="1" applyFont="1"/>
    <xf numFmtId="0" fontId="21" fillId="0" borderId="0" xfId="7" applyFont="1" applyAlignment="1">
      <alignment horizontal="left"/>
    </xf>
    <xf numFmtId="0" fontId="23" fillId="0" borderId="0" xfId="7" applyFont="1"/>
    <xf numFmtId="0" fontId="11" fillId="0" borderId="0" xfId="1" applyFont="1" applyAlignment="1">
      <alignment vertical="center"/>
    </xf>
    <xf numFmtId="0" fontId="15" fillId="0" borderId="0" xfId="2" applyFont="1" applyAlignment="1">
      <alignment vertical="center"/>
    </xf>
    <xf numFmtId="0" fontId="15" fillId="0" borderId="0" xfId="2" applyFont="1" applyAlignment="1">
      <alignment horizontal="right" vertical="center"/>
    </xf>
    <xf numFmtId="0" fontId="11" fillId="0" borderId="0" xfId="2" applyFont="1" applyAlignment="1">
      <alignment vertical="center"/>
    </xf>
    <xf numFmtId="0" fontId="15" fillId="0" borderId="0" xfId="2" quotePrefix="1" applyFont="1" applyAlignment="1">
      <alignment vertical="center"/>
    </xf>
    <xf numFmtId="191" fontId="15" fillId="0" borderId="0" xfId="4" applyNumberFormat="1" applyFont="1" applyFill="1" applyBorder="1" applyAlignment="1" applyProtection="1">
      <alignment vertical="center"/>
    </xf>
    <xf numFmtId="191" fontId="15" fillId="0" borderId="0" xfId="4" applyNumberFormat="1" applyFont="1" applyFill="1" applyBorder="1" applyAlignment="1" applyProtection="1">
      <alignment horizontal="right" vertical="center"/>
    </xf>
    <xf numFmtId="0" fontId="16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27" fillId="0" borderId="0" xfId="2" applyFont="1" applyAlignment="1">
      <alignment vertical="center"/>
    </xf>
    <xf numFmtId="0" fontId="15" fillId="0" borderId="0" xfId="8" applyFont="1" applyAlignment="1">
      <alignment vertical="center"/>
    </xf>
    <xf numFmtId="0" fontId="16" fillId="0" borderId="0" xfId="8" applyFont="1" applyAlignment="1">
      <alignment vertical="center"/>
    </xf>
    <xf numFmtId="189" fontId="16" fillId="0" borderId="0" xfId="4" applyNumberFormat="1" applyFont="1" applyFill="1" applyBorder="1" applyAlignment="1" applyProtection="1">
      <alignment horizontal="center" vertical="center"/>
    </xf>
    <xf numFmtId="0" fontId="29" fillId="0" borderId="0" xfId="2" applyFont="1" applyAlignment="1">
      <alignment horizontal="center" vertical="center"/>
    </xf>
    <xf numFmtId="192" fontId="15" fillId="0" borderId="0" xfId="9" applyNumberFormat="1" applyFont="1" applyFill="1" applyAlignment="1">
      <alignment horizontal="right" vertical="center"/>
    </xf>
    <xf numFmtId="0" fontId="30" fillId="0" borderId="0" xfId="2" applyFont="1" applyAlignment="1">
      <alignment vertical="center"/>
    </xf>
    <xf numFmtId="9" fontId="15" fillId="0" borderId="0" xfId="9" applyFont="1" applyFill="1" applyBorder="1" applyAlignment="1" applyProtection="1">
      <alignment horizontal="center" vertical="center"/>
    </xf>
    <xf numFmtId="0" fontId="9" fillId="0" borderId="0" xfId="2" applyFont="1" applyAlignment="1">
      <alignment horizontal="center" vertical="center" wrapText="1"/>
    </xf>
    <xf numFmtId="0" fontId="15" fillId="9" borderId="35" xfId="2" applyFont="1" applyFill="1" applyBorder="1" applyAlignment="1">
      <alignment horizontal="center" vertical="center" wrapText="1"/>
    </xf>
    <xf numFmtId="0" fontId="15" fillId="9" borderId="33" xfId="2" applyFont="1" applyFill="1" applyBorder="1" applyAlignment="1">
      <alignment horizontal="center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right" vertical="center" wrapText="1"/>
    </xf>
    <xf numFmtId="0" fontId="11" fillId="0" borderId="0" xfId="2" applyFont="1" applyAlignment="1">
      <alignment horizontal="center" vertical="center" wrapText="1"/>
    </xf>
    <xf numFmtId="0" fontId="3" fillId="0" borderId="0" xfId="2" applyFont="1" applyAlignment="1">
      <alignment vertical="center"/>
    </xf>
    <xf numFmtId="0" fontId="16" fillId="0" borderId="38" xfId="2" applyFont="1" applyBorder="1" applyAlignment="1">
      <alignment horizontal="left" vertical="center" indent="1"/>
    </xf>
    <xf numFmtId="0" fontId="3" fillId="0" borderId="39" xfId="2" applyFont="1" applyBorder="1" applyAlignment="1">
      <alignment horizontal="center" vertical="center"/>
    </xf>
    <xf numFmtId="0" fontId="3" fillId="0" borderId="38" xfId="2" applyFont="1" applyBorder="1" applyAlignment="1">
      <alignment horizontal="center" vertical="center"/>
    </xf>
    <xf numFmtId="0" fontId="3" fillId="0" borderId="40" xfId="2" applyFont="1" applyBorder="1" applyAlignment="1">
      <alignment horizontal="center" vertical="center"/>
    </xf>
    <xf numFmtId="0" fontId="3" fillId="0" borderId="41" xfId="2" applyFont="1" applyBorder="1" applyAlignment="1">
      <alignment horizontal="center" vertical="center"/>
    </xf>
    <xf numFmtId="0" fontId="3" fillId="0" borderId="42" xfId="2" applyFont="1" applyBorder="1" applyAlignment="1">
      <alignment horizontal="center" vertical="center"/>
    </xf>
    <xf numFmtId="0" fontId="16" fillId="0" borderId="0" xfId="2" applyFont="1" applyAlignment="1">
      <alignment vertical="center"/>
    </xf>
    <xf numFmtId="0" fontId="16" fillId="0" borderId="0" xfId="2" applyFont="1" applyAlignment="1">
      <alignment horizontal="right" vertical="center"/>
    </xf>
    <xf numFmtId="0" fontId="31" fillId="0" borderId="0" xfId="2" applyFont="1" applyAlignment="1">
      <alignment vertical="center"/>
    </xf>
    <xf numFmtId="4" fontId="16" fillId="0" borderId="43" xfId="10" applyNumberFormat="1" applyFont="1" applyFill="1" applyBorder="1" applyAlignment="1" applyProtection="1">
      <alignment horizontal="right" vertical="center"/>
    </xf>
    <xf numFmtId="0" fontId="16" fillId="0" borderId="45" xfId="11" applyFont="1" applyBorder="1" applyAlignment="1">
      <alignment horizontal="center" vertical="center"/>
    </xf>
    <xf numFmtId="188" fontId="16" fillId="10" borderId="46" xfId="12" applyFont="1" applyFill="1" applyBorder="1" applyAlignment="1" applyProtection="1">
      <alignment vertical="center"/>
    </xf>
    <xf numFmtId="4" fontId="16" fillId="0" borderId="47" xfId="10" applyNumberFormat="1" applyFont="1" applyFill="1" applyBorder="1" applyAlignment="1" applyProtection="1">
      <alignment horizontal="right" vertical="center"/>
    </xf>
    <xf numFmtId="4" fontId="16" fillId="0" borderId="45" xfId="10" applyNumberFormat="1" applyFont="1" applyFill="1" applyBorder="1" applyAlignment="1" applyProtection="1">
      <alignment horizontal="center" vertical="center"/>
    </xf>
    <xf numFmtId="0" fontId="16" fillId="0" borderId="45" xfId="2" applyFont="1" applyBorder="1" applyAlignment="1">
      <alignment horizontal="left" vertical="center" indent="1"/>
    </xf>
    <xf numFmtId="0" fontId="15" fillId="11" borderId="35" xfId="13" applyFont="1" applyFill="1" applyBorder="1" applyAlignment="1">
      <alignment horizontal="center" vertical="center"/>
    </xf>
    <xf numFmtId="4" fontId="15" fillId="11" borderId="33" xfId="10" applyNumberFormat="1" applyFont="1" applyFill="1" applyBorder="1" applyAlignment="1" applyProtection="1">
      <alignment horizontal="right" vertical="center"/>
    </xf>
    <xf numFmtId="0" fontId="15" fillId="11" borderId="35" xfId="11" applyFont="1" applyFill="1" applyBorder="1" applyAlignment="1">
      <alignment horizontal="center" vertical="center"/>
    </xf>
    <xf numFmtId="4" fontId="15" fillId="11" borderId="48" xfId="10" applyNumberFormat="1" applyFont="1" applyFill="1" applyBorder="1" applyAlignment="1" applyProtection="1">
      <alignment horizontal="right" vertical="center"/>
    </xf>
    <xf numFmtId="4" fontId="15" fillId="11" borderId="49" xfId="10" applyNumberFormat="1" applyFont="1" applyFill="1" applyBorder="1" applyAlignment="1" applyProtection="1">
      <alignment horizontal="right" vertical="center"/>
    </xf>
    <xf numFmtId="4" fontId="15" fillId="11" borderId="35" xfId="10" applyNumberFormat="1" applyFont="1" applyFill="1" applyBorder="1" applyAlignment="1" applyProtection="1">
      <alignment horizontal="center" vertical="center"/>
    </xf>
    <xf numFmtId="9" fontId="15" fillId="11" borderId="35" xfId="9" applyFont="1" applyFill="1" applyBorder="1" applyAlignment="1">
      <alignment horizontal="center" vertical="center"/>
    </xf>
    <xf numFmtId="0" fontId="29" fillId="11" borderId="35" xfId="13" applyFont="1" applyFill="1" applyBorder="1" applyAlignment="1">
      <alignment horizontal="center" vertical="center"/>
    </xf>
    <xf numFmtId="4" fontId="29" fillId="11" borderId="33" xfId="10" applyNumberFormat="1" applyFont="1" applyFill="1" applyBorder="1" applyAlignment="1" applyProtection="1">
      <alignment horizontal="right" vertical="center"/>
    </xf>
    <xf numFmtId="0" fontId="29" fillId="11" borderId="35" xfId="11" applyFont="1" applyFill="1" applyBorder="1" applyAlignment="1">
      <alignment horizontal="center" vertical="center"/>
    </xf>
    <xf numFmtId="4" fontId="29" fillId="11" borderId="48" xfId="10" applyNumberFormat="1" applyFont="1" applyFill="1" applyBorder="1" applyAlignment="1" applyProtection="1">
      <alignment horizontal="right" vertical="center"/>
    </xf>
    <xf numFmtId="4" fontId="29" fillId="11" borderId="49" xfId="10" applyNumberFormat="1" applyFont="1" applyFill="1" applyBorder="1" applyAlignment="1" applyProtection="1">
      <alignment horizontal="right" vertical="center"/>
    </xf>
    <xf numFmtId="4" fontId="29" fillId="11" borderId="35" xfId="10" applyNumberFormat="1" applyFont="1" applyFill="1" applyBorder="1" applyAlignment="1" applyProtection="1">
      <alignment horizontal="center" vertical="center"/>
    </xf>
    <xf numFmtId="0" fontId="18" fillId="0" borderId="0" xfId="2" applyFont="1" applyAlignment="1">
      <alignment horizontal="center" vertical="center"/>
    </xf>
    <xf numFmtId="0" fontId="18" fillId="0" borderId="0" xfId="13" applyFont="1" applyAlignment="1">
      <alignment horizontal="center" vertical="center"/>
    </xf>
    <xf numFmtId="4" fontId="18" fillId="0" borderId="0" xfId="10" applyNumberFormat="1" applyFont="1" applyFill="1" applyBorder="1" applyAlignment="1" applyProtection="1">
      <alignment horizontal="right" vertical="center"/>
    </xf>
    <xf numFmtId="0" fontId="18" fillId="0" borderId="0" xfId="11" applyFont="1" applyAlignment="1">
      <alignment horizontal="center" vertical="center"/>
    </xf>
    <xf numFmtId="4" fontId="18" fillId="0" borderId="0" xfId="10" applyNumberFormat="1" applyFont="1" applyFill="1" applyBorder="1" applyAlignment="1" applyProtection="1">
      <alignment horizontal="center" vertical="center"/>
    </xf>
    <xf numFmtId="0" fontId="19" fillId="0" borderId="0" xfId="2" applyFont="1" applyAlignment="1">
      <alignment vertical="center"/>
    </xf>
    <xf numFmtId="0" fontId="19" fillId="0" borderId="0" xfId="2" applyFont="1" applyAlignment="1">
      <alignment horizontal="right" vertical="center"/>
    </xf>
    <xf numFmtId="0" fontId="32" fillId="0" borderId="0" xfId="2" applyFont="1" applyAlignment="1">
      <alignment vertical="center"/>
    </xf>
    <xf numFmtId="0" fontId="18" fillId="0" borderId="0" xfId="2" applyFont="1" applyAlignment="1">
      <alignment vertical="center"/>
    </xf>
    <xf numFmtId="191" fontId="18" fillId="0" borderId="0" xfId="4" applyNumberFormat="1" applyFont="1" applyFill="1" applyBorder="1" applyAlignment="1" applyProtection="1">
      <alignment vertical="center"/>
    </xf>
    <xf numFmtId="191" fontId="18" fillId="0" borderId="0" xfId="4" applyNumberFormat="1" applyFont="1" applyFill="1" applyBorder="1" applyAlignment="1" applyProtection="1">
      <alignment horizontal="center" vertical="center"/>
    </xf>
    <xf numFmtId="0" fontId="18" fillId="0" borderId="0" xfId="1" applyFont="1" applyAlignment="1">
      <alignment vertical="center"/>
    </xf>
    <xf numFmtId="191" fontId="9" fillId="0" borderId="0" xfId="4" applyNumberFormat="1" applyFont="1" applyFill="1" applyBorder="1" applyAlignment="1" applyProtection="1">
      <alignment vertical="center"/>
    </xf>
    <xf numFmtId="191" fontId="9" fillId="0" borderId="0" xfId="4" applyNumberFormat="1" applyFont="1" applyFill="1" applyBorder="1" applyAlignment="1" applyProtection="1">
      <alignment horizontal="center" vertical="center"/>
    </xf>
    <xf numFmtId="0" fontId="3" fillId="0" borderId="0" xfId="14" applyFont="1" applyAlignment="1">
      <alignment vertical="center"/>
    </xf>
    <xf numFmtId="0" fontId="16" fillId="0" borderId="0" xfId="14" applyFont="1" applyAlignment="1">
      <alignment vertical="center"/>
    </xf>
    <xf numFmtId="0" fontId="15" fillId="0" borderId="0" xfId="15" applyFont="1" applyAlignment="1">
      <alignment horizontal="right" vertical="center"/>
    </xf>
    <xf numFmtId="0" fontId="16" fillId="0" borderId="0" xfId="14" applyFont="1" applyAlignment="1">
      <alignment horizontal="center" vertical="center"/>
    </xf>
    <xf numFmtId="0" fontId="3" fillId="0" borderId="0" xfId="16" applyFont="1" applyAlignment="1">
      <alignment vertical="center"/>
    </xf>
    <xf numFmtId="3" fontId="15" fillId="0" borderId="0" xfId="15" applyNumberFormat="1" applyFont="1" applyAlignment="1">
      <alignment horizontal="left" vertical="top"/>
    </xf>
    <xf numFmtId="4" fontId="15" fillId="0" borderId="50" xfId="15" applyNumberFormat="1" applyFont="1" applyBorder="1" applyAlignment="1">
      <alignment horizontal="left" vertical="top"/>
    </xf>
    <xf numFmtId="0" fontId="15" fillId="0" borderId="0" xfId="15" applyFont="1" applyAlignment="1">
      <alignment horizontal="right" vertical="top"/>
    </xf>
    <xf numFmtId="0" fontId="16" fillId="0" borderId="0" xfId="14" applyFont="1" applyAlignment="1">
      <alignment horizontal="center" vertical="top"/>
    </xf>
    <xf numFmtId="4" fontId="15" fillId="0" borderId="51" xfId="15" applyNumberFormat="1" applyFont="1" applyBorder="1" applyAlignment="1">
      <alignment horizontal="left" vertical="top"/>
    </xf>
    <xf numFmtId="0" fontId="15" fillId="0" borderId="0" xfId="14" applyFont="1" applyAlignment="1">
      <alignment vertical="center"/>
    </xf>
    <xf numFmtId="0" fontId="16" fillId="0" borderId="0" xfId="15" applyFont="1" applyAlignment="1">
      <alignment horizontal="center" vertical="top"/>
    </xf>
    <xf numFmtId="0" fontId="9" fillId="0" borderId="0" xfId="15" applyFont="1" applyAlignment="1">
      <alignment horizontal="right" vertical="center"/>
    </xf>
    <xf numFmtId="2" fontId="18" fillId="0" borderId="0" xfId="15" applyNumberFormat="1" applyFont="1" applyAlignment="1">
      <alignment horizontal="center" vertical="center"/>
    </xf>
    <xf numFmtId="0" fontId="3" fillId="0" borderId="0" xfId="15" applyFont="1" applyAlignment="1">
      <alignment horizontal="center" vertical="center"/>
    </xf>
    <xf numFmtId="4" fontId="15" fillId="0" borderId="0" xfId="15" applyNumberFormat="1" applyFont="1" applyAlignment="1">
      <alignment horizontal="left" vertical="top"/>
    </xf>
    <xf numFmtId="4" fontId="16" fillId="0" borderId="51" xfId="15" quotePrefix="1" applyNumberFormat="1" applyFont="1" applyBorder="1" applyAlignment="1">
      <alignment horizontal="left" vertical="top"/>
    </xf>
    <xf numFmtId="0" fontId="15" fillId="0" borderId="0" xfId="15" applyFont="1" applyAlignment="1">
      <alignment vertical="center"/>
    </xf>
    <xf numFmtId="189" fontId="16" fillId="0" borderId="0" xfId="4" applyNumberFormat="1" applyFont="1" applyFill="1" applyBorder="1" applyAlignment="1" applyProtection="1">
      <alignment horizontal="center" vertical="top"/>
    </xf>
    <xf numFmtId="4" fontId="15" fillId="0" borderId="0" xfId="15" applyNumberFormat="1" applyFont="1" applyAlignment="1">
      <alignment horizontal="left" vertical="center"/>
    </xf>
    <xf numFmtId="4" fontId="16" fillId="0" borderId="51" xfId="15" quotePrefix="1" applyNumberFormat="1" applyFont="1" applyBorder="1" applyAlignment="1">
      <alignment horizontal="left" vertical="center"/>
    </xf>
    <xf numFmtId="0" fontId="16" fillId="0" borderId="0" xfId="15" applyFont="1" applyAlignment="1">
      <alignment horizontal="center" vertical="center"/>
    </xf>
    <xf numFmtId="0" fontId="15" fillId="12" borderId="8" xfId="6" applyFont="1" applyFill="1" applyBorder="1" applyAlignment="1">
      <alignment horizontal="center" vertical="center"/>
    </xf>
    <xf numFmtId="4" fontId="15" fillId="12" borderId="52" xfId="5" applyNumberFormat="1" applyFont="1" applyFill="1" applyBorder="1" applyAlignment="1">
      <alignment horizontal="center" vertical="center"/>
    </xf>
    <xf numFmtId="4" fontId="15" fillId="12" borderId="53" xfId="5" applyNumberFormat="1" applyFont="1" applyFill="1" applyBorder="1" applyAlignment="1">
      <alignment horizontal="center" vertical="center"/>
    </xf>
    <xf numFmtId="0" fontId="3" fillId="0" borderId="0" xfId="14" applyFont="1" applyAlignment="1">
      <alignment horizontal="right" vertical="center"/>
    </xf>
    <xf numFmtId="0" fontId="16" fillId="10" borderId="53" xfId="14" applyFont="1" applyFill="1" applyBorder="1" applyAlignment="1">
      <alignment horizontal="center" vertical="center"/>
    </xf>
    <xf numFmtId="0" fontId="16" fillId="0" borderId="54" xfId="17" applyFont="1" applyBorder="1" applyAlignment="1">
      <alignment vertical="center"/>
    </xf>
    <xf numFmtId="0" fontId="16" fillId="0" borderId="53" xfId="14" applyFont="1" applyBorder="1" applyAlignment="1">
      <alignment vertical="center"/>
    </xf>
    <xf numFmtId="188" fontId="16" fillId="10" borderId="53" xfId="12" applyFont="1" applyFill="1" applyBorder="1" applyAlignment="1" applyProtection="1">
      <alignment vertical="center"/>
    </xf>
    <xf numFmtId="187" fontId="16" fillId="0" borderId="53" xfId="14" applyNumberFormat="1" applyFont="1" applyBorder="1" applyAlignment="1">
      <alignment vertical="center"/>
    </xf>
    <xf numFmtId="0" fontId="34" fillId="0" borderId="0" xfId="14" applyFont="1" applyAlignment="1">
      <alignment horizontal="center" vertical="center"/>
    </xf>
    <xf numFmtId="187" fontId="3" fillId="0" borderId="0" xfId="14" applyNumberFormat="1" applyFont="1" applyAlignment="1">
      <alignment vertical="center"/>
    </xf>
    <xf numFmtId="0" fontId="16" fillId="10" borderId="8" xfId="14" applyFont="1" applyFill="1" applyBorder="1" applyAlignment="1">
      <alignment horizontal="center" vertical="center"/>
    </xf>
    <xf numFmtId="0" fontId="11" fillId="10" borderId="8" xfId="14" applyFont="1" applyFill="1" applyBorder="1" applyAlignment="1">
      <alignment horizontal="center" vertical="center"/>
    </xf>
    <xf numFmtId="0" fontId="16" fillId="0" borderId="8" xfId="14" applyFont="1" applyBorder="1" applyAlignment="1">
      <alignment vertical="center"/>
    </xf>
    <xf numFmtId="188" fontId="16" fillId="10" borderId="8" xfId="12" applyFont="1" applyFill="1" applyBorder="1" applyAlignment="1" applyProtection="1">
      <alignment vertical="center"/>
    </xf>
    <xf numFmtId="187" fontId="16" fillId="0" borderId="8" xfId="14" applyNumberFormat="1" applyFont="1" applyBorder="1" applyAlignment="1">
      <alignment vertical="center"/>
    </xf>
    <xf numFmtId="0" fontId="16" fillId="10" borderId="8" xfId="14" applyFont="1" applyFill="1" applyBorder="1" applyAlignment="1">
      <alignment horizontal="left" vertical="center" indent="1"/>
    </xf>
    <xf numFmtId="0" fontId="16" fillId="10" borderId="8" xfId="14" applyFont="1" applyFill="1" applyBorder="1" applyAlignment="1">
      <alignment vertical="center"/>
    </xf>
    <xf numFmtId="43" fontId="34" fillId="0" borderId="0" xfId="14" applyNumberFormat="1" applyFont="1" applyAlignment="1">
      <alignment horizontal="center" vertical="center"/>
    </xf>
    <xf numFmtId="0" fontId="16" fillId="0" borderId="8" xfId="14" applyFont="1" applyBorder="1" applyAlignment="1">
      <alignment horizontal="left" vertical="center" indent="1"/>
    </xf>
    <xf numFmtId="0" fontId="16" fillId="0" borderId="55" xfId="17" applyFont="1" applyBorder="1" applyAlignment="1">
      <alignment horizontal="left" vertical="center" indent="1"/>
    </xf>
    <xf numFmtId="194" fontId="3" fillId="0" borderId="0" xfId="14" applyNumberFormat="1" applyFont="1" applyAlignment="1">
      <alignment horizontal="right" vertical="center"/>
    </xf>
    <xf numFmtId="0" fontId="16" fillId="0" borderId="52" xfId="14" applyFont="1" applyBorder="1" applyAlignment="1">
      <alignment horizontal="center" vertical="center"/>
    </xf>
    <xf numFmtId="0" fontId="16" fillId="0" borderId="52" xfId="14" applyFont="1" applyBorder="1" applyAlignment="1">
      <alignment horizontal="left" vertical="center" indent="1"/>
    </xf>
    <xf numFmtId="0" fontId="16" fillId="0" borderId="52" xfId="14" applyFont="1" applyBorder="1" applyAlignment="1">
      <alignment vertical="center"/>
    </xf>
    <xf numFmtId="188" fontId="16" fillId="10" borderId="52" xfId="12" applyFont="1" applyFill="1" applyBorder="1" applyAlignment="1" applyProtection="1">
      <alignment vertical="center"/>
    </xf>
    <xf numFmtId="187" fontId="16" fillId="0" borderId="52" xfId="14" applyNumberFormat="1" applyFont="1" applyBorder="1" applyAlignment="1">
      <alignment vertical="center"/>
    </xf>
    <xf numFmtId="0" fontId="15" fillId="13" borderId="35" xfId="14" applyFont="1" applyFill="1" applyBorder="1" applyAlignment="1">
      <alignment vertical="center"/>
    </xf>
    <xf numFmtId="0" fontId="15" fillId="13" borderId="35" xfId="14" applyFont="1" applyFill="1" applyBorder="1" applyAlignment="1">
      <alignment horizontal="center" vertical="center"/>
    </xf>
    <xf numFmtId="188" fontId="15" fillId="13" borderId="35" xfId="14" applyNumberFormat="1" applyFont="1" applyFill="1" applyBorder="1" applyAlignment="1">
      <alignment vertical="center"/>
    </xf>
    <xf numFmtId="187" fontId="16" fillId="11" borderId="35" xfId="14" applyNumberFormat="1" applyFont="1" applyFill="1" applyBorder="1" applyAlignment="1">
      <alignment vertical="center"/>
    </xf>
    <xf numFmtId="187" fontId="35" fillId="0" borderId="0" xfId="14" applyNumberFormat="1" applyFont="1" applyAlignment="1">
      <alignment horizontal="center" vertical="center"/>
    </xf>
    <xf numFmtId="0" fontId="16" fillId="0" borderId="0" xfId="5" applyFont="1" applyAlignment="1">
      <alignment horizontal="center" vertical="center"/>
    </xf>
    <xf numFmtId="0" fontId="16" fillId="0" borderId="0" xfId="5" applyFont="1" applyAlignment="1">
      <alignment vertical="center"/>
    </xf>
    <xf numFmtId="43" fontId="16" fillId="0" borderId="0" xfId="3" applyFont="1" applyAlignment="1">
      <alignment vertical="center"/>
    </xf>
    <xf numFmtId="0" fontId="36" fillId="0" borderId="0" xfId="5" applyFont="1" applyAlignment="1">
      <alignment vertical="center"/>
    </xf>
    <xf numFmtId="3" fontId="15" fillId="10" borderId="0" xfId="15" applyNumberFormat="1" applyFont="1" applyFill="1" applyAlignment="1">
      <alignment horizontal="left" vertical="top"/>
    </xf>
    <xf numFmtId="4" fontId="15" fillId="0" borderId="50" xfId="15" applyNumberFormat="1" applyFont="1" applyBorder="1" applyAlignment="1">
      <alignment horizontal="left" vertical="center"/>
    </xf>
    <xf numFmtId="0" fontId="16" fillId="0" borderId="0" xfId="15" applyFont="1" applyAlignment="1">
      <alignment vertical="center"/>
    </xf>
    <xf numFmtId="4" fontId="15" fillId="0" borderId="51" xfId="15" applyNumberFormat="1" applyFont="1" applyBorder="1" applyAlignment="1">
      <alignment horizontal="left" vertical="center"/>
    </xf>
    <xf numFmtId="2" fontId="19" fillId="0" borderId="0" xfId="15" applyNumberFormat="1" applyFont="1" applyAlignment="1">
      <alignment horizontal="center" vertical="center"/>
    </xf>
    <xf numFmtId="4" fontId="15" fillId="0" borderId="0" xfId="5" applyNumberFormat="1" applyFont="1" applyAlignment="1">
      <alignment vertical="center"/>
    </xf>
    <xf numFmtId="43" fontId="16" fillId="0" borderId="0" xfId="3" applyFont="1" applyFill="1" applyBorder="1" applyAlignment="1">
      <alignment horizontal="center" vertical="center"/>
    </xf>
    <xf numFmtId="4" fontId="14" fillId="0" borderId="0" xfId="5" applyNumberFormat="1" applyFont="1" applyAlignment="1">
      <alignment vertical="center"/>
    </xf>
    <xf numFmtId="0" fontId="16" fillId="0" borderId="0" xfId="6" applyFont="1" applyAlignment="1">
      <alignment horizontal="right" vertical="center"/>
    </xf>
    <xf numFmtId="4" fontId="15" fillId="12" borderId="61" xfId="5" applyNumberFormat="1" applyFont="1" applyFill="1" applyBorder="1" applyAlignment="1">
      <alignment horizontal="center" vertical="center"/>
    </xf>
    <xf numFmtId="4" fontId="15" fillId="12" borderId="62" xfId="5" applyNumberFormat="1" applyFont="1" applyFill="1" applyBorder="1" applyAlignment="1">
      <alignment horizontal="center" vertical="center"/>
    </xf>
    <xf numFmtId="0" fontId="15" fillId="0" borderId="63" xfId="6" applyFont="1" applyBorder="1" applyAlignment="1">
      <alignment horizontal="center" vertical="center"/>
    </xf>
    <xf numFmtId="0" fontId="15" fillId="0" borderId="63" xfId="6" applyFont="1" applyBorder="1" applyAlignment="1">
      <alignment vertical="center"/>
    </xf>
    <xf numFmtId="43" fontId="15" fillId="0" borderId="63" xfId="3" applyFont="1" applyFill="1" applyBorder="1" applyAlignment="1">
      <alignment vertical="center"/>
    </xf>
    <xf numFmtId="195" fontId="14" fillId="0" borderId="63" xfId="18" applyNumberFormat="1" applyFont="1" applyFill="1" applyBorder="1" applyAlignment="1" applyProtection="1">
      <alignment vertical="center"/>
    </xf>
    <xf numFmtId="195" fontId="15" fillId="0" borderId="63" xfId="18" applyNumberFormat="1" applyFont="1" applyFill="1" applyBorder="1" applyAlignment="1" applyProtection="1">
      <alignment vertical="center"/>
    </xf>
    <xf numFmtId="193" fontId="14" fillId="0" borderId="63" xfId="6" applyNumberFormat="1" applyFont="1" applyBorder="1" applyAlignment="1">
      <alignment vertical="center"/>
    </xf>
    <xf numFmtId="193" fontId="15" fillId="0" borderId="63" xfId="6" applyNumberFormat="1" applyFont="1" applyBorder="1" applyAlignment="1">
      <alignment vertical="center"/>
    </xf>
    <xf numFmtId="195" fontId="15" fillId="0" borderId="63" xfId="6" applyNumberFormat="1" applyFont="1" applyBorder="1" applyAlignment="1">
      <alignment vertical="center"/>
    </xf>
    <xf numFmtId="0" fontId="16" fillId="0" borderId="18" xfId="6" applyFont="1" applyBorder="1" applyAlignment="1">
      <alignment horizontal="center" vertical="center"/>
    </xf>
    <xf numFmtId="4" fontId="11" fillId="0" borderId="18" xfId="6" applyNumberFormat="1" applyFont="1" applyBorder="1" applyAlignment="1">
      <alignment horizontal="center" vertical="center"/>
    </xf>
    <xf numFmtId="43" fontId="16" fillId="0" borderId="18" xfId="3" applyFont="1" applyFill="1" applyBorder="1" applyAlignment="1">
      <alignment vertical="center"/>
    </xf>
    <xf numFmtId="195" fontId="36" fillId="0" borderId="18" xfId="18" applyNumberFormat="1" applyFont="1" applyFill="1" applyBorder="1" applyAlignment="1" applyProtection="1">
      <alignment vertical="center"/>
    </xf>
    <xf numFmtId="193" fontId="16" fillId="0" borderId="18" xfId="18" applyFont="1" applyFill="1" applyBorder="1" applyAlignment="1" applyProtection="1">
      <alignment vertical="center"/>
    </xf>
    <xf numFmtId="193" fontId="36" fillId="0" borderId="18" xfId="6" applyNumberFormat="1" applyFont="1" applyBorder="1" applyAlignment="1">
      <alignment vertical="center"/>
    </xf>
    <xf numFmtId="193" fontId="16" fillId="0" borderId="18" xfId="6" applyNumberFormat="1" applyFont="1" applyBorder="1" applyAlignment="1">
      <alignment vertical="center"/>
    </xf>
    <xf numFmtId="0" fontId="15" fillId="0" borderId="18" xfId="6" applyFont="1" applyBorder="1" applyAlignment="1">
      <alignment horizontal="left" vertical="center" indent="2"/>
    </xf>
    <xf numFmtId="0" fontId="15" fillId="0" borderId="55" xfId="6" applyFont="1" applyBorder="1" applyAlignment="1">
      <alignment vertical="center"/>
    </xf>
    <xf numFmtId="0" fontId="15" fillId="0" borderId="55" xfId="6" applyFont="1" applyBorder="1" applyAlignment="1">
      <alignment horizontal="center" vertical="center"/>
    </xf>
    <xf numFmtId="43" fontId="15" fillId="0" borderId="55" xfId="3" applyFont="1" applyFill="1" applyBorder="1" applyAlignment="1">
      <alignment vertical="center"/>
    </xf>
    <xf numFmtId="195" fontId="36" fillId="0" borderId="55" xfId="18" applyNumberFormat="1" applyFont="1" applyFill="1" applyBorder="1" applyAlignment="1" applyProtection="1">
      <alignment vertical="center"/>
    </xf>
    <xf numFmtId="193" fontId="16" fillId="0" borderId="55" xfId="18" applyFont="1" applyFill="1" applyBorder="1" applyAlignment="1" applyProtection="1">
      <alignment vertical="center"/>
    </xf>
    <xf numFmtId="193" fontId="36" fillId="0" borderId="55" xfId="6" applyNumberFormat="1" applyFont="1" applyBorder="1" applyAlignment="1">
      <alignment vertical="center"/>
    </xf>
    <xf numFmtId="195" fontId="16" fillId="0" borderId="55" xfId="18" applyNumberFormat="1" applyFont="1" applyFill="1" applyBorder="1" applyAlignment="1" applyProtection="1">
      <alignment vertical="center"/>
    </xf>
    <xf numFmtId="9" fontId="16" fillId="0" borderId="55" xfId="6" applyNumberFormat="1" applyFont="1" applyBorder="1" applyAlignment="1">
      <alignment vertical="center"/>
    </xf>
    <xf numFmtId="193" fontId="15" fillId="0" borderId="55" xfId="6" applyNumberFormat="1" applyFont="1" applyBorder="1" applyAlignment="1">
      <alignment vertical="center"/>
    </xf>
    <xf numFmtId="0" fontId="15" fillId="0" borderId="64" xfId="6" applyFont="1" applyBorder="1" applyAlignment="1">
      <alignment horizontal="center" vertical="center"/>
    </xf>
    <xf numFmtId="43" fontId="15" fillId="0" borderId="64" xfId="3" applyFont="1" applyFill="1" applyBorder="1" applyAlignment="1">
      <alignment vertical="center"/>
    </xf>
    <xf numFmtId="195" fontId="36" fillId="0" borderId="64" xfId="18" applyNumberFormat="1" applyFont="1" applyFill="1" applyBorder="1" applyAlignment="1" applyProtection="1">
      <alignment vertical="center"/>
    </xf>
    <xf numFmtId="195" fontId="16" fillId="0" borderId="64" xfId="18" applyNumberFormat="1" applyFont="1" applyFill="1" applyBorder="1" applyAlignment="1" applyProtection="1">
      <alignment vertical="center"/>
    </xf>
    <xf numFmtId="193" fontId="36" fillId="0" borderId="64" xfId="6" applyNumberFormat="1" applyFont="1" applyBorder="1" applyAlignment="1">
      <alignment vertical="center"/>
    </xf>
    <xf numFmtId="9" fontId="16" fillId="0" borderId="64" xfId="6" applyNumberFormat="1" applyFont="1" applyBorder="1" applyAlignment="1">
      <alignment vertical="center"/>
    </xf>
    <xf numFmtId="196" fontId="15" fillId="0" borderId="64" xfId="6" applyNumberFormat="1" applyFont="1" applyBorder="1" applyAlignment="1">
      <alignment vertical="center"/>
    </xf>
    <xf numFmtId="0" fontId="15" fillId="11" borderId="65" xfId="6" applyFont="1" applyFill="1" applyBorder="1" applyAlignment="1">
      <alignment horizontal="center" vertical="center"/>
    </xf>
    <xf numFmtId="43" fontId="15" fillId="11" borderId="65" xfId="3" applyFont="1" applyFill="1" applyBorder="1" applyAlignment="1">
      <alignment vertical="center"/>
    </xf>
    <xf numFmtId="195" fontId="36" fillId="11" borderId="65" xfId="18" applyNumberFormat="1" applyFont="1" applyFill="1" applyBorder="1" applyAlignment="1" applyProtection="1">
      <alignment vertical="center"/>
    </xf>
    <xf numFmtId="193" fontId="15" fillId="13" borderId="65" xfId="6" applyNumberFormat="1" applyFont="1" applyFill="1" applyBorder="1" applyAlignment="1">
      <alignment vertical="center"/>
    </xf>
    <xf numFmtId="193" fontId="36" fillId="11" borderId="65" xfId="6" applyNumberFormat="1" applyFont="1" applyFill="1" applyBorder="1" applyAlignment="1">
      <alignment vertical="center"/>
    </xf>
    <xf numFmtId="1" fontId="15" fillId="0" borderId="66" xfId="6" applyNumberFormat="1" applyFont="1" applyBorder="1" applyAlignment="1">
      <alignment horizontal="center" vertical="top"/>
    </xf>
    <xf numFmtId="0" fontId="15" fillId="0" borderId="66" xfId="6" applyFont="1" applyBorder="1" applyAlignment="1">
      <alignment vertical="top"/>
    </xf>
    <xf numFmtId="3" fontId="16" fillId="0" borderId="66" xfId="6" applyNumberFormat="1" applyFont="1" applyBorder="1" applyAlignment="1">
      <alignment vertical="center"/>
    </xf>
    <xf numFmtId="195" fontId="36" fillId="0" borderId="66" xfId="18" applyNumberFormat="1" applyFont="1" applyFill="1" applyBorder="1" applyAlignment="1" applyProtection="1">
      <alignment vertical="center"/>
    </xf>
    <xf numFmtId="195" fontId="16" fillId="0" borderId="66" xfId="18" applyNumberFormat="1" applyFont="1" applyFill="1" applyBorder="1" applyAlignment="1" applyProtection="1">
      <alignment vertical="center"/>
    </xf>
    <xf numFmtId="195" fontId="36" fillId="10" borderId="66" xfId="19" applyNumberFormat="1" applyFont="1" applyFill="1" applyBorder="1" applyAlignment="1">
      <alignment vertical="center"/>
    </xf>
    <xf numFmtId="195" fontId="16" fillId="10" borderId="66" xfId="19" applyNumberFormat="1" applyFont="1" applyFill="1" applyBorder="1" applyAlignment="1">
      <alignment vertical="center"/>
    </xf>
    <xf numFmtId="193" fontId="16" fillId="0" borderId="66" xfId="19" applyNumberFormat="1" applyFont="1" applyBorder="1" applyAlignment="1">
      <alignment horizontal="center" vertical="center"/>
    </xf>
    <xf numFmtId="49" fontId="16" fillId="0" borderId="18" xfId="6" applyNumberFormat="1" applyFont="1" applyBorder="1" applyAlignment="1">
      <alignment horizontal="center" vertical="center"/>
    </xf>
    <xf numFmtId="49" fontId="16" fillId="0" borderId="65" xfId="6" applyNumberFormat="1" applyFont="1" applyBorder="1" applyAlignment="1">
      <alignment horizontal="center" vertical="center"/>
    </xf>
    <xf numFmtId="0" fontId="15" fillId="0" borderId="65" xfId="6" applyFont="1" applyBorder="1" applyAlignment="1">
      <alignment horizontal="center" vertical="center"/>
    </xf>
    <xf numFmtId="43" fontId="16" fillId="0" borderId="65" xfId="3" applyFont="1" applyFill="1" applyBorder="1" applyAlignment="1">
      <alignment vertical="center"/>
    </xf>
    <xf numFmtId="0" fontId="16" fillId="0" borderId="0" xfId="6" applyFont="1" applyAlignment="1">
      <alignment horizontal="center" vertical="center"/>
    </xf>
    <xf numFmtId="0" fontId="16" fillId="0" borderId="0" xfId="6" applyFont="1" applyAlignment="1">
      <alignment vertical="center"/>
    </xf>
    <xf numFmtId="43" fontId="16" fillId="0" borderId="0" xfId="3" applyFont="1" applyFill="1" applyBorder="1" applyAlignment="1">
      <alignment vertical="center"/>
    </xf>
    <xf numFmtId="195" fontId="36" fillId="0" borderId="0" xfId="18" applyNumberFormat="1" applyFont="1" applyFill="1" applyBorder="1" applyAlignment="1" applyProtection="1">
      <alignment vertical="center"/>
    </xf>
    <xf numFmtId="195" fontId="16" fillId="0" borderId="0" xfId="18" applyNumberFormat="1" applyFont="1" applyFill="1" applyBorder="1" applyAlignment="1" applyProtection="1">
      <alignment vertical="center"/>
    </xf>
    <xf numFmtId="193" fontId="16" fillId="0" borderId="0" xfId="6" applyNumberFormat="1" applyFont="1" applyAlignment="1">
      <alignment vertical="center"/>
    </xf>
    <xf numFmtId="193" fontId="36" fillId="10" borderId="0" xfId="18" applyFont="1" applyFill="1" applyBorder="1" applyAlignment="1" applyProtection="1">
      <alignment vertical="center"/>
    </xf>
    <xf numFmtId="195" fontId="16" fillId="10" borderId="0" xfId="6" applyNumberFormat="1" applyFont="1" applyFill="1" applyAlignment="1">
      <alignment vertical="center"/>
    </xf>
    <xf numFmtId="1" fontId="16" fillId="0" borderId="0" xfId="5" applyNumberFormat="1" applyFont="1" applyAlignment="1">
      <alignment horizontal="center" vertical="center"/>
    </xf>
    <xf numFmtId="4" fontId="15" fillId="12" borderId="58" xfId="5" applyNumberFormat="1" applyFont="1" applyFill="1" applyBorder="1" applyAlignment="1">
      <alignment horizontal="center" vertical="center"/>
    </xf>
    <xf numFmtId="43" fontId="16" fillId="0" borderId="0" xfId="20" applyFont="1" applyAlignment="1">
      <alignment vertical="center"/>
    </xf>
    <xf numFmtId="0" fontId="37" fillId="0" borderId="18" xfId="6" applyFont="1" applyBorder="1" applyAlignment="1">
      <alignment vertical="center"/>
    </xf>
    <xf numFmtId="0" fontId="0" fillId="0" borderId="8" xfId="0" applyBorder="1"/>
    <xf numFmtId="43" fontId="16" fillId="0" borderId="8" xfId="20" applyFont="1" applyBorder="1" applyAlignment="1">
      <alignment vertical="center"/>
    </xf>
    <xf numFmtId="43" fontId="16" fillId="0" borderId="0" xfId="20" applyFont="1" applyAlignment="1">
      <alignment horizontal="center" vertical="center"/>
    </xf>
    <xf numFmtId="0" fontId="16" fillId="0" borderId="8" xfId="5" applyFont="1" applyBorder="1" applyAlignment="1">
      <alignment horizontal="center" vertical="center"/>
    </xf>
    <xf numFmtId="1" fontId="16" fillId="0" borderId="8" xfId="5" applyNumberFormat="1" applyFont="1" applyBorder="1" applyAlignment="1">
      <alignment horizontal="center" vertical="center"/>
    </xf>
    <xf numFmtId="43" fontId="16" fillId="0" borderId="71" xfId="20" applyFont="1" applyBorder="1" applyAlignment="1">
      <alignment horizontal="center" vertical="center"/>
    </xf>
    <xf numFmtId="43" fontId="16" fillId="0" borderId="70" xfId="20" applyFont="1" applyBorder="1" applyAlignment="1">
      <alignment horizontal="center" vertical="center"/>
    </xf>
    <xf numFmtId="0" fontId="16" fillId="8" borderId="0" xfId="0" applyFont="1" applyFill="1"/>
    <xf numFmtId="2" fontId="16" fillId="8" borderId="8" xfId="0" applyNumberFormat="1" applyFont="1" applyFill="1" applyBorder="1" applyAlignment="1">
      <alignment horizontal="right"/>
    </xf>
    <xf numFmtId="0" fontId="16" fillId="8" borderId="8" xfId="0" applyFont="1" applyFill="1" applyBorder="1" applyAlignment="1">
      <alignment horizontal="center"/>
    </xf>
    <xf numFmtId="0" fontId="16" fillId="15" borderId="18" xfId="6" applyFont="1" applyFill="1" applyBorder="1" applyAlignment="1">
      <alignment vertical="center"/>
    </xf>
    <xf numFmtId="43" fontId="3" fillId="15" borderId="18" xfId="3" applyFont="1" applyFill="1" applyBorder="1" applyAlignment="1">
      <alignment vertical="center"/>
    </xf>
    <xf numFmtId="0" fontId="17" fillId="15" borderId="19" xfId="6" applyFont="1" applyFill="1" applyBorder="1" applyAlignment="1">
      <alignment horizontal="center" vertical="center"/>
    </xf>
    <xf numFmtId="43" fontId="17" fillId="15" borderId="20" xfId="3" applyFont="1" applyFill="1" applyBorder="1" applyAlignment="1">
      <alignment vertical="center"/>
    </xf>
    <xf numFmtId="43" fontId="17" fillId="15" borderId="18" xfId="3" applyFont="1" applyFill="1" applyBorder="1" applyAlignment="1">
      <alignment vertical="center"/>
    </xf>
    <xf numFmtId="43" fontId="3" fillId="15" borderId="21" xfId="3" applyFont="1" applyFill="1" applyBorder="1" applyAlignment="1">
      <alignment vertical="center"/>
    </xf>
    <xf numFmtId="0" fontId="18" fillId="15" borderId="22" xfId="6" applyFont="1" applyFill="1" applyBorder="1" applyAlignment="1">
      <alignment horizontal="center" vertical="center"/>
    </xf>
    <xf numFmtId="43" fontId="17" fillId="15" borderId="23" xfId="3" applyFont="1" applyFill="1" applyBorder="1" applyAlignment="1">
      <alignment vertical="center"/>
    </xf>
    <xf numFmtId="43" fontId="3" fillId="15" borderId="24" xfId="3" applyFont="1" applyFill="1" applyBorder="1" applyAlignment="1">
      <alignment vertical="center"/>
    </xf>
    <xf numFmtId="0" fontId="3" fillId="15" borderId="18" xfId="6" applyFont="1" applyFill="1" applyBorder="1" applyAlignment="1">
      <alignment vertical="center"/>
    </xf>
    <xf numFmtId="190" fontId="3" fillId="15" borderId="18" xfId="6" applyNumberFormat="1" applyFont="1" applyFill="1" applyBorder="1" applyAlignment="1">
      <alignment vertical="center"/>
    </xf>
    <xf numFmtId="0" fontId="3" fillId="15" borderId="22" xfId="6" applyFont="1" applyFill="1" applyBorder="1" applyAlignment="1">
      <alignment horizontal="center" vertical="center"/>
    </xf>
    <xf numFmtId="0" fontId="3" fillId="15" borderId="25" xfId="6" applyFont="1" applyFill="1" applyBorder="1" applyAlignment="1">
      <alignment horizontal="center" vertical="center"/>
    </xf>
    <xf numFmtId="43" fontId="18" fillId="15" borderId="22" xfId="3" applyFont="1" applyFill="1" applyBorder="1" applyAlignment="1">
      <alignment horizontal="center" vertical="center"/>
    </xf>
    <xf numFmtId="43" fontId="16" fillId="8" borderId="18" xfId="3" applyFont="1" applyFill="1" applyBorder="1" applyAlignment="1">
      <alignment vertical="center"/>
    </xf>
    <xf numFmtId="49" fontId="16" fillId="8" borderId="18" xfId="6" applyNumberFormat="1" applyFont="1" applyFill="1" applyBorder="1" applyAlignment="1">
      <alignment horizontal="center" vertical="center"/>
    </xf>
    <xf numFmtId="193" fontId="16" fillId="8" borderId="18" xfId="18" applyFont="1" applyFill="1" applyBorder="1" applyAlignment="1" applyProtection="1">
      <alignment vertical="center"/>
    </xf>
    <xf numFmtId="43" fontId="16" fillId="8" borderId="18" xfId="3" applyFont="1" applyFill="1" applyBorder="1" applyAlignment="1" applyProtection="1">
      <alignment horizontal="right" vertical="center"/>
    </xf>
    <xf numFmtId="43" fontId="16" fillId="0" borderId="73" xfId="20" applyFont="1" applyBorder="1" applyAlignment="1">
      <alignment vertical="center"/>
    </xf>
    <xf numFmtId="43" fontId="16" fillId="0" borderId="74" xfId="20" applyFont="1" applyBorder="1" applyAlignment="1">
      <alignment vertical="center"/>
    </xf>
    <xf numFmtId="43" fontId="16" fillId="0" borderId="71" xfId="20" applyFont="1" applyBorder="1" applyAlignment="1">
      <alignment vertical="center"/>
    </xf>
    <xf numFmtId="43" fontId="16" fillId="0" borderId="72" xfId="20" applyFont="1" applyBorder="1" applyAlignment="1">
      <alignment vertical="center"/>
    </xf>
    <xf numFmtId="43" fontId="16" fillId="0" borderId="70" xfId="20" applyFont="1" applyBorder="1" applyAlignment="1">
      <alignment vertical="center"/>
    </xf>
    <xf numFmtId="195" fontId="36" fillId="16" borderId="8" xfId="18" applyNumberFormat="1" applyFont="1" applyFill="1" applyBorder="1" applyAlignment="1" applyProtection="1">
      <alignment vertical="center"/>
    </xf>
    <xf numFmtId="195" fontId="36" fillId="14" borderId="8" xfId="18" applyNumberFormat="1" applyFont="1" applyFill="1" applyBorder="1" applyAlignment="1" applyProtection="1">
      <alignment vertical="center"/>
    </xf>
    <xf numFmtId="195" fontId="36" fillId="4" borderId="8" xfId="18" applyNumberFormat="1" applyFont="1" applyFill="1" applyBorder="1" applyAlignment="1" applyProtection="1">
      <alignment vertical="center"/>
    </xf>
    <xf numFmtId="0" fontId="16" fillId="0" borderId="43" xfId="2" applyFont="1" applyBorder="1" applyAlignment="1">
      <alignment horizontal="center" vertical="center"/>
    </xf>
    <xf numFmtId="0" fontId="16" fillId="0" borderId="44" xfId="2" applyFont="1" applyBorder="1" applyAlignment="1">
      <alignment horizontal="center" vertical="center"/>
    </xf>
    <xf numFmtId="0" fontId="39" fillId="0" borderId="45" xfId="2" quotePrefix="1" applyFont="1" applyBorder="1" applyAlignment="1">
      <alignment horizontal="left" vertical="center" indent="1"/>
    </xf>
    <xf numFmtId="4" fontId="39" fillId="0" borderId="51" xfId="15" quotePrefix="1" applyNumberFormat="1" applyFont="1" applyBorder="1" applyAlignment="1">
      <alignment horizontal="left" vertical="top"/>
    </xf>
    <xf numFmtId="0" fontId="39" fillId="0" borderId="18" xfId="6" applyFont="1" applyBorder="1" applyAlignment="1">
      <alignment horizontal="left" vertical="center" indent="1"/>
    </xf>
    <xf numFmtId="0" fontId="39" fillId="0" borderId="18" xfId="6" applyFont="1" applyBorder="1" applyAlignment="1">
      <alignment vertical="center"/>
    </xf>
    <xf numFmtId="0" fontId="39" fillId="0" borderId="67" xfId="6" applyFont="1" applyBorder="1" applyAlignment="1">
      <alignment vertical="center"/>
    </xf>
    <xf numFmtId="0" fontId="39" fillId="8" borderId="67" xfId="6" applyFont="1" applyFill="1" applyBorder="1" applyAlignment="1">
      <alignment vertical="center"/>
    </xf>
    <xf numFmtId="0" fontId="39" fillId="0" borderId="26" xfId="6" applyFont="1" applyBorder="1" applyAlignment="1">
      <alignment vertical="center"/>
    </xf>
    <xf numFmtId="0" fontId="39" fillId="0" borderId="0" xfId="5" applyFont="1" applyAlignment="1">
      <alignment vertical="center"/>
    </xf>
    <xf numFmtId="4" fontId="39" fillId="0" borderId="50" xfId="15" applyNumberFormat="1" applyFont="1" applyBorder="1" applyAlignment="1">
      <alignment horizontal="left" vertical="top"/>
    </xf>
    <xf numFmtId="4" fontId="39" fillId="0" borderId="51" xfId="15" applyNumberFormat="1" applyFont="1" applyBorder="1" applyAlignment="1">
      <alignment horizontal="left" vertical="center"/>
    </xf>
    <xf numFmtId="4" fontId="39" fillId="0" borderId="51" xfId="15" quotePrefix="1" applyNumberFormat="1" applyFont="1" applyBorder="1" applyAlignment="1">
      <alignment horizontal="left" vertical="center"/>
    </xf>
    <xf numFmtId="0" fontId="39" fillId="0" borderId="0" xfId="15" applyFont="1" applyAlignment="1">
      <alignment horizontal="center" vertical="center"/>
    </xf>
    <xf numFmtId="4" fontId="39" fillId="0" borderId="0" xfId="5" applyNumberFormat="1" applyFont="1" applyAlignment="1">
      <alignment vertical="center"/>
    </xf>
    <xf numFmtId="0" fontId="39" fillId="0" borderId="63" xfId="6" applyFont="1" applyBorder="1" applyAlignment="1">
      <alignment horizontal="center" vertical="center"/>
    </xf>
    <xf numFmtId="0" fontId="39" fillId="0" borderId="18" xfId="6" applyFont="1" applyBorder="1" applyAlignment="1">
      <alignment horizontal="center" vertical="center"/>
    </xf>
    <xf numFmtId="0" fontId="39" fillId="0" borderId="55" xfId="6" applyFont="1" applyBorder="1" applyAlignment="1">
      <alignment horizontal="center" vertical="center"/>
    </xf>
    <xf numFmtId="0" fontId="39" fillId="0" borderId="64" xfId="6" applyFont="1" applyBorder="1" applyAlignment="1">
      <alignment horizontal="center" vertical="center"/>
    </xf>
    <xf numFmtId="0" fontId="39" fillId="11" borderId="65" xfId="6" applyFont="1" applyFill="1" applyBorder="1" applyAlignment="1">
      <alignment horizontal="center" vertical="center"/>
    </xf>
    <xf numFmtId="0" fontId="39" fillId="0" borderId="66" xfId="6" applyFont="1" applyBorder="1" applyAlignment="1">
      <alignment horizontal="center" vertical="center"/>
    </xf>
    <xf numFmtId="0" fontId="39" fillId="0" borderId="65" xfId="6" applyFont="1" applyBorder="1" applyAlignment="1">
      <alignment horizontal="center" vertical="center"/>
    </xf>
    <xf numFmtId="0" fontId="39" fillId="0" borderId="0" xfId="6" applyFont="1" applyAlignment="1">
      <alignment horizontal="center" vertical="center"/>
    </xf>
    <xf numFmtId="0" fontId="16" fillId="8" borderId="0" xfId="5" applyFont="1" applyFill="1" applyAlignment="1">
      <alignment horizontal="center" vertical="center"/>
    </xf>
    <xf numFmtId="0" fontId="39" fillId="8" borderId="18" xfId="6" applyFont="1" applyFill="1" applyBorder="1" applyAlignment="1">
      <alignment vertical="center"/>
    </xf>
    <xf numFmtId="193" fontId="40" fillId="8" borderId="18" xfId="5" applyNumberFormat="1" applyFont="1" applyFill="1" applyBorder="1" applyAlignment="1">
      <alignment horizontal="center" vertical="center"/>
    </xf>
    <xf numFmtId="193" fontId="36" fillId="8" borderId="18" xfId="5" applyNumberFormat="1" applyFont="1" applyFill="1" applyBorder="1" applyAlignment="1">
      <alignment vertical="center"/>
    </xf>
    <xf numFmtId="43" fontId="16" fillId="8" borderId="0" xfId="20" applyFont="1" applyFill="1" applyAlignment="1">
      <alignment vertical="center"/>
    </xf>
    <xf numFmtId="43" fontId="16" fillId="8" borderId="8" xfId="20" applyFont="1" applyFill="1" applyBorder="1" applyAlignment="1">
      <alignment vertical="center"/>
    </xf>
    <xf numFmtId="43" fontId="16" fillId="8" borderId="0" xfId="20" applyFont="1" applyFill="1" applyAlignment="1">
      <alignment horizontal="center" vertical="center"/>
    </xf>
    <xf numFmtId="0" fontId="16" fillId="8" borderId="0" xfId="5" applyFont="1" applyFill="1" applyAlignment="1">
      <alignment vertical="center"/>
    </xf>
    <xf numFmtId="0" fontId="16" fillId="8" borderId="8" xfId="5" applyFont="1" applyFill="1" applyBorder="1" applyAlignment="1">
      <alignment horizontal="center" vertical="center"/>
    </xf>
    <xf numFmtId="1" fontId="16" fillId="8" borderId="8" xfId="5" applyNumberFormat="1" applyFont="1" applyFill="1" applyBorder="1" applyAlignment="1">
      <alignment horizontal="center" vertical="center"/>
    </xf>
    <xf numFmtId="0" fontId="39" fillId="8" borderId="26" xfId="6" applyFont="1" applyFill="1" applyBorder="1" applyAlignment="1">
      <alignment vertical="center"/>
    </xf>
    <xf numFmtId="43" fontId="16" fillId="8" borderId="26" xfId="3" applyFont="1" applyFill="1" applyBorder="1" applyAlignment="1">
      <alignment vertical="center"/>
    </xf>
    <xf numFmtId="195" fontId="36" fillId="8" borderId="26" xfId="18" applyNumberFormat="1" applyFont="1" applyFill="1" applyBorder="1" applyAlignment="1" applyProtection="1">
      <alignment vertical="center"/>
    </xf>
    <xf numFmtId="195" fontId="36" fillId="17" borderId="26" xfId="19" applyNumberFormat="1" applyFont="1" applyFill="1" applyBorder="1" applyAlignment="1">
      <alignment vertical="center"/>
    </xf>
    <xf numFmtId="195" fontId="36" fillId="8" borderId="65" xfId="18" applyNumberFormat="1" applyFont="1" applyFill="1" applyBorder="1" applyAlignment="1" applyProtection="1">
      <alignment vertical="center"/>
    </xf>
    <xf numFmtId="193" fontId="15" fillId="8" borderId="65" xfId="18" applyFont="1" applyFill="1" applyBorder="1" applyAlignment="1" applyProtection="1">
      <alignment vertical="center"/>
    </xf>
    <xf numFmtId="193" fontId="36" fillId="17" borderId="65" xfId="19" applyNumberFormat="1" applyFont="1" applyFill="1" applyBorder="1" applyAlignment="1">
      <alignment vertical="center"/>
    </xf>
    <xf numFmtId="193" fontId="15" fillId="17" borderId="65" xfId="19" applyNumberFormat="1" applyFont="1" applyFill="1" applyBorder="1" applyAlignment="1">
      <alignment vertical="center"/>
    </xf>
    <xf numFmtId="193" fontId="15" fillId="8" borderId="65" xfId="19" applyNumberFormat="1" applyFont="1" applyFill="1" applyBorder="1" applyAlignment="1">
      <alignment vertical="center"/>
    </xf>
    <xf numFmtId="0" fontId="16" fillId="8" borderId="8" xfId="5" applyFont="1" applyFill="1" applyBorder="1" applyAlignment="1">
      <alignment vertical="center"/>
    </xf>
    <xf numFmtId="0" fontId="41" fillId="8" borderId="67" xfId="6" applyFont="1" applyFill="1" applyBorder="1" applyAlignment="1">
      <alignment vertical="center"/>
    </xf>
    <xf numFmtId="193" fontId="42" fillId="8" borderId="18" xfId="5" applyNumberFormat="1" applyFont="1" applyFill="1" applyBorder="1" applyAlignment="1">
      <alignment vertical="center"/>
    </xf>
    <xf numFmtId="193" fontId="42" fillId="8" borderId="18" xfId="18" applyFont="1" applyFill="1" applyBorder="1" applyAlignment="1" applyProtection="1">
      <alignment vertical="center"/>
    </xf>
    <xf numFmtId="43" fontId="42" fillId="8" borderId="18" xfId="3" applyFont="1" applyFill="1" applyBorder="1" applyAlignment="1" applyProtection="1">
      <alignment horizontal="right" vertical="center"/>
    </xf>
    <xf numFmtId="0" fontId="41" fillId="0" borderId="18" xfId="6" applyFont="1" applyBorder="1" applyAlignment="1">
      <alignment vertical="center"/>
    </xf>
    <xf numFmtId="43" fontId="42" fillId="8" borderId="18" xfId="3" applyFont="1" applyFill="1" applyBorder="1" applyAlignment="1">
      <alignment vertical="center"/>
    </xf>
    <xf numFmtId="0" fontId="16" fillId="18" borderId="18" xfId="6" applyFont="1" applyFill="1" applyBorder="1" applyAlignment="1">
      <alignment vertical="center"/>
    </xf>
    <xf numFmtId="43" fontId="3" fillId="18" borderId="18" xfId="3" applyFont="1" applyFill="1" applyBorder="1" applyAlignment="1">
      <alignment vertical="center"/>
    </xf>
    <xf numFmtId="0" fontId="17" fillId="18" borderId="19" xfId="6" applyFont="1" applyFill="1" applyBorder="1" applyAlignment="1">
      <alignment horizontal="center" vertical="center"/>
    </xf>
    <xf numFmtId="43" fontId="17" fillId="18" borderId="20" xfId="3" applyFont="1" applyFill="1" applyBorder="1" applyAlignment="1">
      <alignment vertical="center"/>
    </xf>
    <xf numFmtId="43" fontId="17" fillId="18" borderId="18" xfId="3" applyFont="1" applyFill="1" applyBorder="1" applyAlignment="1">
      <alignment vertical="center"/>
    </xf>
    <xf numFmtId="43" fontId="3" fillId="18" borderId="21" xfId="3" applyFont="1" applyFill="1" applyBorder="1" applyAlignment="1">
      <alignment vertical="center"/>
    </xf>
    <xf numFmtId="43" fontId="18" fillId="18" borderId="22" xfId="3" applyFont="1" applyFill="1" applyBorder="1" applyAlignment="1">
      <alignment horizontal="center" vertical="center"/>
    </xf>
    <xf numFmtId="43" fontId="17" fillId="18" borderId="23" xfId="3" applyFont="1" applyFill="1" applyBorder="1" applyAlignment="1">
      <alignment vertical="center"/>
    </xf>
    <xf numFmtId="43" fontId="3" fillId="18" borderId="24" xfId="3" applyFont="1" applyFill="1" applyBorder="1" applyAlignment="1">
      <alignment vertical="center"/>
    </xf>
    <xf numFmtId="43" fontId="18" fillId="18" borderId="25" xfId="3" applyFont="1" applyFill="1" applyBorder="1" applyAlignment="1">
      <alignment horizontal="center" vertical="center"/>
    </xf>
    <xf numFmtId="43" fontId="3" fillId="18" borderId="22" xfId="3" applyFont="1" applyFill="1" applyBorder="1" applyAlignment="1">
      <alignment horizontal="center" vertical="center"/>
    </xf>
    <xf numFmtId="43" fontId="3" fillId="18" borderId="25" xfId="3" applyFont="1" applyFill="1" applyBorder="1" applyAlignment="1">
      <alignment horizontal="center" vertical="center"/>
    </xf>
    <xf numFmtId="0" fontId="15" fillId="18" borderId="18" xfId="6" applyFont="1" applyFill="1" applyBorder="1" applyAlignment="1">
      <alignment horizontal="left" vertical="center" indent="1"/>
    </xf>
    <xf numFmtId="0" fontId="20" fillId="18" borderId="18" xfId="6" applyFont="1" applyFill="1" applyBorder="1" applyAlignment="1">
      <alignment horizontal="left" vertical="center" indent="1"/>
    </xf>
    <xf numFmtId="43" fontId="43" fillId="18" borderId="8" xfId="20" applyFont="1" applyFill="1" applyBorder="1" applyAlignment="1">
      <alignment vertical="center"/>
    </xf>
    <xf numFmtId="43" fontId="43" fillId="18" borderId="0" xfId="20" applyFont="1" applyFill="1" applyAlignment="1">
      <alignment horizontal="center" vertical="center"/>
    </xf>
    <xf numFmtId="0" fontId="16" fillId="8" borderId="75" xfId="5" applyFont="1" applyFill="1" applyBorder="1" applyAlignment="1">
      <alignment vertical="center"/>
    </xf>
    <xf numFmtId="0" fontId="13" fillId="8" borderId="67" xfId="6" applyFont="1" applyFill="1" applyBorder="1" applyAlignment="1">
      <alignment vertical="center"/>
    </xf>
    <xf numFmtId="43" fontId="16" fillId="8" borderId="65" xfId="3" applyFont="1" applyFill="1" applyBorder="1" applyAlignment="1">
      <alignment vertical="center"/>
    </xf>
    <xf numFmtId="0" fontId="39" fillId="8" borderId="65" xfId="6" applyFont="1" applyFill="1" applyBorder="1" applyAlignment="1">
      <alignment horizontal="center" vertical="center"/>
    </xf>
    <xf numFmtId="3" fontId="16" fillId="8" borderId="66" xfId="6" applyNumberFormat="1" applyFont="1" applyFill="1" applyBorder="1" applyAlignment="1">
      <alignment vertical="center"/>
    </xf>
    <xf numFmtId="0" fontId="39" fillId="8" borderId="66" xfId="6" applyFont="1" applyFill="1" applyBorder="1" applyAlignment="1">
      <alignment horizontal="center" vertical="center"/>
    </xf>
    <xf numFmtId="195" fontId="36" fillId="8" borderId="66" xfId="18" applyNumberFormat="1" applyFont="1" applyFill="1" applyBorder="1" applyAlignment="1" applyProtection="1">
      <alignment vertical="center"/>
    </xf>
    <xf numFmtId="195" fontId="16" fillId="8" borderId="66" xfId="18" applyNumberFormat="1" applyFont="1" applyFill="1" applyBorder="1" applyAlignment="1" applyProtection="1">
      <alignment vertical="center"/>
    </xf>
    <xf numFmtId="195" fontId="36" fillId="17" borderId="66" xfId="19" applyNumberFormat="1" applyFont="1" applyFill="1" applyBorder="1" applyAlignment="1">
      <alignment vertical="center"/>
    </xf>
    <xf numFmtId="195" fontId="16" fillId="17" borderId="66" xfId="19" applyNumberFormat="1" applyFont="1" applyFill="1" applyBorder="1" applyAlignment="1">
      <alignment vertical="center"/>
    </xf>
    <xf numFmtId="193" fontId="41" fillId="8" borderId="18" xfId="5" applyNumberFormat="1" applyFont="1" applyFill="1" applyBorder="1" applyAlignment="1">
      <alignment horizontal="center" vertical="center"/>
    </xf>
    <xf numFmtId="193" fontId="16" fillId="8" borderId="66" xfId="19" applyNumberFormat="1" applyFont="1" applyFill="1" applyBorder="1" applyAlignment="1">
      <alignment horizontal="center" vertical="center"/>
    </xf>
    <xf numFmtId="0" fontId="44" fillId="0" borderId="0" xfId="5" applyFont="1" applyAlignment="1">
      <alignment vertical="center"/>
    </xf>
    <xf numFmtId="0" fontId="31" fillId="8" borderId="75" xfId="5" applyFont="1" applyFill="1" applyBorder="1" applyAlignment="1">
      <alignment vertical="center"/>
    </xf>
    <xf numFmtId="0" fontId="31" fillId="8" borderId="0" xfId="5" applyFont="1" applyFill="1" applyAlignment="1">
      <alignment vertical="center"/>
    </xf>
    <xf numFmtId="197" fontId="16" fillId="0" borderId="0" xfId="5" applyNumberFormat="1" applyFont="1" applyAlignment="1">
      <alignment vertical="center"/>
    </xf>
    <xf numFmtId="0" fontId="16" fillId="19" borderId="18" xfId="6" applyFont="1" applyFill="1" applyBorder="1" applyAlignment="1">
      <alignment vertical="center"/>
    </xf>
    <xf numFmtId="43" fontId="3" fillId="19" borderId="18" xfId="3" applyFont="1" applyFill="1" applyBorder="1" applyAlignment="1">
      <alignment vertical="center"/>
    </xf>
    <xf numFmtId="0" fontId="17" fillId="19" borderId="19" xfId="6" applyFont="1" applyFill="1" applyBorder="1" applyAlignment="1">
      <alignment horizontal="center" vertical="center"/>
    </xf>
    <xf numFmtId="43" fontId="17" fillId="19" borderId="20" xfId="3" applyFont="1" applyFill="1" applyBorder="1" applyAlignment="1">
      <alignment vertical="center"/>
    </xf>
    <xf numFmtId="43" fontId="17" fillId="19" borderId="18" xfId="3" applyFont="1" applyFill="1" applyBorder="1" applyAlignment="1">
      <alignment vertical="center"/>
    </xf>
    <xf numFmtId="43" fontId="3" fillId="19" borderId="21" xfId="3" applyFont="1" applyFill="1" applyBorder="1" applyAlignment="1">
      <alignment vertical="center"/>
    </xf>
    <xf numFmtId="0" fontId="3" fillId="19" borderId="22" xfId="6" applyFont="1" applyFill="1" applyBorder="1" applyAlignment="1">
      <alignment horizontal="center" vertical="center"/>
    </xf>
    <xf numFmtId="43" fontId="17" fillId="19" borderId="23" xfId="3" applyFont="1" applyFill="1" applyBorder="1" applyAlignment="1">
      <alignment vertical="center"/>
    </xf>
    <xf numFmtId="43" fontId="3" fillId="19" borderId="24" xfId="3" applyFont="1" applyFill="1" applyBorder="1" applyAlignment="1">
      <alignment vertical="center"/>
    </xf>
    <xf numFmtId="0" fontId="11" fillId="2" borderId="2" xfId="2" applyFont="1" applyFill="1" applyBorder="1" applyAlignment="1">
      <alignment horizontal="center" vertical="center"/>
    </xf>
    <xf numFmtId="0" fontId="11" fillId="2" borderId="3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/>
    </xf>
    <xf numFmtId="0" fontId="11" fillId="3" borderId="5" xfId="2" applyFont="1" applyFill="1" applyBorder="1" applyAlignment="1">
      <alignment horizontal="center" vertical="center"/>
    </xf>
    <xf numFmtId="0" fontId="11" fillId="3" borderId="6" xfId="2" applyFont="1" applyFill="1" applyBorder="1" applyAlignment="1">
      <alignment horizontal="center" vertical="center"/>
    </xf>
    <xf numFmtId="0" fontId="11" fillId="3" borderId="7" xfId="2" applyFont="1" applyFill="1" applyBorder="1" applyAlignment="1">
      <alignment horizontal="center" vertical="center"/>
    </xf>
    <xf numFmtId="0" fontId="13" fillId="4" borderId="8" xfId="6" applyFont="1" applyFill="1" applyBorder="1" applyAlignment="1">
      <alignment horizontal="center" vertical="center"/>
    </xf>
    <xf numFmtId="0" fontId="13" fillId="5" borderId="8" xfId="6" applyFont="1" applyFill="1" applyBorder="1" applyAlignment="1">
      <alignment horizontal="center" vertical="center"/>
    </xf>
    <xf numFmtId="43" fontId="13" fillId="5" borderId="8" xfId="3" applyFont="1" applyFill="1" applyBorder="1" applyAlignment="1">
      <alignment horizontal="center" vertical="center"/>
    </xf>
    <xf numFmtId="0" fontId="13" fillId="5" borderId="9" xfId="6" applyFont="1" applyFill="1" applyBorder="1" applyAlignment="1">
      <alignment horizontal="center" vertical="center"/>
    </xf>
    <xf numFmtId="4" fontId="14" fillId="6" borderId="10" xfId="5" applyNumberFormat="1" applyFont="1" applyFill="1" applyBorder="1" applyAlignment="1">
      <alignment horizontal="center" vertical="center"/>
    </xf>
    <xf numFmtId="4" fontId="14" fillId="6" borderId="11" xfId="5" applyNumberFormat="1" applyFont="1" applyFill="1" applyBorder="1" applyAlignment="1">
      <alignment horizontal="center" vertical="center"/>
    </xf>
    <xf numFmtId="4" fontId="14" fillId="6" borderId="9" xfId="5" applyNumberFormat="1" applyFont="1" applyFill="1" applyBorder="1" applyAlignment="1">
      <alignment horizontal="center" vertical="center"/>
    </xf>
    <xf numFmtId="4" fontId="14" fillId="7" borderId="14" xfId="5" applyNumberFormat="1" applyFont="1" applyFill="1" applyBorder="1" applyAlignment="1">
      <alignment horizontal="center" vertical="center"/>
    </xf>
    <xf numFmtId="4" fontId="14" fillId="7" borderId="11" xfId="5" applyNumberFormat="1" applyFont="1" applyFill="1" applyBorder="1" applyAlignment="1">
      <alignment horizontal="center" vertical="center"/>
    </xf>
    <xf numFmtId="4" fontId="14" fillId="7" borderId="9" xfId="5" applyNumberFormat="1" applyFont="1" applyFill="1" applyBorder="1" applyAlignment="1">
      <alignment horizontal="center" vertical="center"/>
    </xf>
    <xf numFmtId="0" fontId="16" fillId="0" borderId="43" xfId="2" applyFont="1" applyBorder="1" applyAlignment="1">
      <alignment horizontal="center" vertical="center"/>
    </xf>
    <xf numFmtId="0" fontId="16" fillId="0" borderId="44" xfId="2" applyFont="1" applyBorder="1" applyAlignment="1">
      <alignment horizontal="center" vertical="center"/>
    </xf>
    <xf numFmtId="0" fontId="26" fillId="0" borderId="0" xfId="2" applyFont="1" applyAlignment="1">
      <alignment horizontal="center" vertical="center"/>
    </xf>
    <xf numFmtId="0" fontId="15" fillId="9" borderId="33" xfId="2" applyFont="1" applyFill="1" applyBorder="1" applyAlignment="1">
      <alignment horizontal="center" vertical="center" wrapText="1"/>
    </xf>
    <xf numFmtId="0" fontId="15" fillId="9" borderId="34" xfId="2" applyFont="1" applyFill="1" applyBorder="1" applyAlignment="1">
      <alignment horizontal="center" vertical="center" wrapText="1"/>
    </xf>
    <xf numFmtId="0" fontId="3" fillId="0" borderId="36" xfId="2" applyFont="1" applyBorder="1" applyAlignment="1">
      <alignment horizontal="center" vertical="center"/>
    </xf>
    <xf numFmtId="0" fontId="3" fillId="0" borderId="37" xfId="2" applyFont="1" applyBorder="1" applyAlignment="1">
      <alignment horizontal="center" vertical="center"/>
    </xf>
    <xf numFmtId="0" fontId="15" fillId="0" borderId="0" xfId="2" quotePrefix="1" applyFont="1" applyAlignment="1">
      <alignment horizontal="left" vertical="center"/>
    </xf>
    <xf numFmtId="0" fontId="15" fillId="11" borderId="33" xfId="2" applyFont="1" applyFill="1" applyBorder="1" applyAlignment="1">
      <alignment horizontal="center" vertical="center"/>
    </xf>
    <xf numFmtId="0" fontId="15" fillId="11" borderId="34" xfId="2" applyFont="1" applyFill="1" applyBorder="1" applyAlignment="1">
      <alignment horizontal="center" vertical="center"/>
    </xf>
    <xf numFmtId="0" fontId="15" fillId="12" borderId="52" xfId="6" applyFont="1" applyFill="1" applyBorder="1" applyAlignment="1">
      <alignment horizontal="center" vertical="center"/>
    </xf>
    <xf numFmtId="0" fontId="15" fillId="12" borderId="53" xfId="6" applyFont="1" applyFill="1" applyBorder="1" applyAlignment="1">
      <alignment horizontal="center" vertical="center"/>
    </xf>
    <xf numFmtId="0" fontId="15" fillId="12" borderId="8" xfId="6" applyFont="1" applyFill="1" applyBorder="1" applyAlignment="1">
      <alignment horizontal="center" vertical="center"/>
    </xf>
    <xf numFmtId="4" fontId="15" fillId="12" borderId="8" xfId="6" applyNumberFormat="1" applyFont="1" applyFill="1" applyBorder="1" applyAlignment="1">
      <alignment horizontal="center" vertical="center"/>
    </xf>
    <xf numFmtId="0" fontId="15" fillId="12" borderId="52" xfId="14" applyFont="1" applyFill="1" applyBorder="1" applyAlignment="1">
      <alignment horizontal="center" vertical="center"/>
    </xf>
    <xf numFmtId="0" fontId="15" fillId="12" borderId="53" xfId="14" applyFont="1" applyFill="1" applyBorder="1" applyAlignment="1">
      <alignment horizontal="center" vertical="center"/>
    </xf>
    <xf numFmtId="0" fontId="16" fillId="0" borderId="76" xfId="5" applyFont="1" applyBorder="1" applyAlignment="1">
      <alignment horizontal="center" vertical="center"/>
    </xf>
    <xf numFmtId="0" fontId="16" fillId="0" borderId="77" xfId="5" applyFont="1" applyBorder="1" applyAlignment="1">
      <alignment horizontal="center" vertical="center"/>
    </xf>
    <xf numFmtId="0" fontId="16" fillId="0" borderId="78" xfId="5" applyFont="1" applyBorder="1" applyAlignment="1">
      <alignment horizontal="center" vertical="center"/>
    </xf>
    <xf numFmtId="0" fontId="16" fillId="0" borderId="79" xfId="5" applyFont="1" applyBorder="1" applyAlignment="1">
      <alignment horizontal="center" vertical="center"/>
    </xf>
    <xf numFmtId="0" fontId="16" fillId="0" borderId="80" xfId="5" applyFont="1" applyBorder="1" applyAlignment="1">
      <alignment horizontal="center" vertical="center"/>
    </xf>
    <xf numFmtId="0" fontId="16" fillId="0" borderId="81" xfId="5" applyFont="1" applyBorder="1" applyAlignment="1">
      <alignment horizontal="center" vertical="center"/>
    </xf>
    <xf numFmtId="4" fontId="15" fillId="12" borderId="68" xfId="5" applyNumberFormat="1" applyFont="1" applyFill="1" applyBorder="1" applyAlignment="1">
      <alignment horizontal="center" vertical="center"/>
    </xf>
    <xf numFmtId="4" fontId="15" fillId="12" borderId="69" xfId="5" applyNumberFormat="1" applyFont="1" applyFill="1" applyBorder="1" applyAlignment="1">
      <alignment horizontal="center" vertical="center"/>
    </xf>
    <xf numFmtId="0" fontId="15" fillId="12" borderId="56" xfId="6" applyFont="1" applyFill="1" applyBorder="1" applyAlignment="1">
      <alignment horizontal="center" vertical="center"/>
    </xf>
    <xf numFmtId="0" fontId="15" fillId="12" borderId="59" xfId="6" applyFont="1" applyFill="1" applyBorder="1" applyAlignment="1">
      <alignment horizontal="center" vertical="center"/>
    </xf>
    <xf numFmtId="0" fontId="11" fillId="12" borderId="57" xfId="6" applyFont="1" applyFill="1" applyBorder="1" applyAlignment="1">
      <alignment horizontal="center" vertical="center"/>
    </xf>
    <xf numFmtId="0" fontId="11" fillId="12" borderId="60" xfId="6" applyFont="1" applyFill="1" applyBorder="1" applyAlignment="1">
      <alignment horizontal="center" vertical="center"/>
    </xf>
    <xf numFmtId="43" fontId="15" fillId="12" borderId="57" xfId="3" applyFont="1" applyFill="1" applyBorder="1" applyAlignment="1">
      <alignment horizontal="center" vertical="center"/>
    </xf>
    <xf numFmtId="43" fontId="15" fillId="12" borderId="60" xfId="3" applyFont="1" applyFill="1" applyBorder="1" applyAlignment="1">
      <alignment horizontal="center" vertical="center"/>
    </xf>
    <xf numFmtId="0" fontId="39" fillId="12" borderId="57" xfId="6" applyFont="1" applyFill="1" applyBorder="1" applyAlignment="1">
      <alignment horizontal="center" vertical="center"/>
    </xf>
    <xf numFmtId="0" fontId="39" fillId="12" borderId="60" xfId="6" applyFont="1" applyFill="1" applyBorder="1" applyAlignment="1">
      <alignment horizontal="center" vertical="center"/>
    </xf>
    <xf numFmtId="0" fontId="16" fillId="8" borderId="75" xfId="5" applyFont="1" applyFill="1" applyBorder="1" applyAlignment="1">
      <alignment horizontal="center" vertical="center"/>
    </xf>
    <xf numFmtId="0" fontId="16" fillId="8" borderId="0" xfId="5" applyFont="1" applyFill="1" applyAlignment="1">
      <alignment horizontal="center" vertical="center"/>
    </xf>
    <xf numFmtId="43" fontId="39" fillId="0" borderId="71" xfId="5" applyNumberFormat="1" applyFont="1" applyBorder="1" applyAlignment="1">
      <alignment horizontal="center" vertical="center"/>
    </xf>
    <xf numFmtId="0" fontId="39" fillId="0" borderId="72" xfId="5" applyFont="1" applyBorder="1" applyAlignment="1">
      <alignment horizontal="center" vertical="center"/>
    </xf>
  </cellXfs>
  <cellStyles count="21">
    <cellStyle name="Comma 2" xfId="3" xr:uid="{13A2AD1C-F4CA-405B-806C-7EC768FFE38D}"/>
    <cellStyle name="Comma 2 2 11" xfId="18" xr:uid="{EC8BC20A-63B8-420E-A815-78108B8F2C8A}"/>
    <cellStyle name="Comma 2 43 2" xfId="12" xr:uid="{63DEAE2D-F24E-4A59-ABC0-2C9F2BC5FE89}"/>
    <cellStyle name="Comma_BQ-DD-ROJANA" xfId="4" xr:uid="{CCF1F512-6B02-478B-A125-D5B03F01DAA0}"/>
    <cellStyle name="Comma_BQ-TRS Nett23307" xfId="10" xr:uid="{F7D5F4EF-1D08-432A-9CC6-66D6AA8C0934}"/>
    <cellStyle name="Normal 19" xfId="14" xr:uid="{2707DF97-5354-48A1-8C60-4C87A4826EF3}"/>
    <cellStyle name="Normal 19 2" xfId="16" xr:uid="{8F7A6EF0-9D6A-4A32-A059-38AC720735F1}"/>
    <cellStyle name="Normal 19 2 2" xfId="17" xr:uid="{25B8FA79-B15B-4FAA-80A9-53E5DFF5D0FC}"/>
    <cellStyle name="Normal 2" xfId="1" xr:uid="{4863B8F7-6451-4AE0-BC52-DAF098BE2443}"/>
    <cellStyle name="Normal 2 40" xfId="6" xr:uid="{46CD3A8E-D50D-47C2-9B8D-9117491EE001}"/>
    <cellStyle name="Normal 3" xfId="19" xr:uid="{70041B03-0D2B-4CDA-AC82-611E48F027BD}"/>
    <cellStyle name="Normal 32" xfId="7" xr:uid="{8CFA8964-F92E-4CA3-BFDB-90BB9F658A1B}"/>
    <cellStyle name="Normal_BQ-DAIDO-PDM Nett" xfId="8" xr:uid="{2F856D6F-200F-4398-85BD-08EB3F5226BF}"/>
    <cellStyle name="Normal_BQ-DD-ROJANA" xfId="2" xr:uid="{8A9B95CD-0DE6-4DBB-9D4D-F1206CE3994A}"/>
    <cellStyle name="Normal_BQ-TRS Nett23307" xfId="11" xr:uid="{E7DC6E5A-D97B-4814-A074-3C2E6A6B7FFC}"/>
    <cellStyle name="Normal_net-vgr4" xfId="13" xr:uid="{C378F58B-BE84-4752-9072-B935AB4DBD2B}"/>
    <cellStyle name="Percent 2" xfId="9" xr:uid="{0F938C74-277C-41DD-963D-BB7A16CB3712}"/>
    <cellStyle name="Times New Roman 2" xfId="5" xr:uid="{C07FA74E-3EB9-43A7-9C5E-BEC42AE17419}"/>
    <cellStyle name="Titre2 2" xfId="15" xr:uid="{3083C837-25CF-4D21-AD13-736A7AC5F236}"/>
    <cellStyle name="จุลภาค" xfId="20" builtinId="3"/>
    <cellStyle name="ปกติ" xfId="0" builtinId="0"/>
  </cellStyles>
  <dxfs count="0"/>
  <tableStyles count="0" defaultTableStyle="TableStyleMedium2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73278</xdr:colOff>
      <xdr:row>10</xdr:row>
      <xdr:rowOff>17149</xdr:rowOff>
    </xdr:from>
    <xdr:to>
      <xdr:col>6</xdr:col>
      <xdr:colOff>432255</xdr:colOff>
      <xdr:row>23</xdr:row>
      <xdr:rowOff>37026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7440C6A5-706B-6C87-189A-202FE28CC9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65" t="6355" r="11763" b="2167"/>
        <a:stretch/>
      </xdr:blipFill>
      <xdr:spPr>
        <a:xfrm>
          <a:off x="1095254" y="2724490"/>
          <a:ext cx="3810389" cy="304994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7</xdr:col>
      <xdr:colOff>337950</xdr:colOff>
      <xdr:row>9</xdr:row>
      <xdr:rowOff>227918</xdr:rowOff>
    </xdr:from>
    <xdr:to>
      <xdr:col>11</xdr:col>
      <xdr:colOff>364454</xdr:colOff>
      <xdr:row>22</xdr:row>
      <xdr:rowOff>168984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EE33DCC4-E4FC-9DC0-C834-81D13CD1BA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45" t="3791" r="11607" b="7149"/>
        <a:stretch/>
      </xdr:blipFill>
      <xdr:spPr>
        <a:xfrm>
          <a:off x="5259574" y="2702177"/>
          <a:ext cx="3612386" cy="297113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77480</xdr:colOff>
      <xdr:row>14</xdr:row>
      <xdr:rowOff>161278</xdr:rowOff>
    </xdr:from>
    <xdr:to>
      <xdr:col>16</xdr:col>
      <xdr:colOff>469364</xdr:colOff>
      <xdr:row>23</xdr:row>
      <xdr:rowOff>39471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524CA114-EDDE-4A40-BAC8-3753C9A6C5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4" t="1619" r="1000" b="1553"/>
        <a:stretch/>
      </xdr:blipFill>
      <xdr:spPr>
        <a:xfrm>
          <a:off x="10288280" y="3424431"/>
          <a:ext cx="2704778" cy="197593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267021</xdr:colOff>
      <xdr:row>12</xdr:row>
      <xdr:rowOff>191193</xdr:rowOff>
    </xdr:from>
    <xdr:to>
      <xdr:col>2</xdr:col>
      <xdr:colOff>3028462</xdr:colOff>
      <xdr:row>21</xdr:row>
      <xdr:rowOff>28175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FE4B04B8-45F7-4BFB-9281-0A10D6E88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2103" y="2988181"/>
          <a:ext cx="2761441" cy="193472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493700</xdr:colOff>
      <xdr:row>21</xdr:row>
      <xdr:rowOff>131533</xdr:rowOff>
    </xdr:from>
    <xdr:to>
      <xdr:col>3</xdr:col>
      <xdr:colOff>39351</xdr:colOff>
      <xdr:row>29</xdr:row>
      <xdr:rowOff>157203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537EF921-A313-44E8-9ED9-893888072A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8" t="3354" r="1749" b="3659"/>
        <a:stretch/>
      </xdr:blipFill>
      <xdr:spPr>
        <a:xfrm>
          <a:off x="977794" y="5026262"/>
          <a:ext cx="3436333" cy="189032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8965</xdr:colOff>
      <xdr:row>12</xdr:row>
      <xdr:rowOff>206189</xdr:rowOff>
    </xdr:from>
    <xdr:to>
      <xdr:col>10</xdr:col>
      <xdr:colOff>1031285</xdr:colOff>
      <xdr:row>20</xdr:row>
      <xdr:rowOff>107577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DDCA4D78-FDDF-39D9-F374-AC831E074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3741" y="3003177"/>
          <a:ext cx="5101262" cy="1766047"/>
        </a:xfrm>
        <a:prstGeom prst="rect">
          <a:avLst/>
        </a:prstGeom>
      </xdr:spPr>
    </xdr:pic>
    <xdr:clientData/>
  </xdr:twoCellAnchor>
  <xdr:twoCellAnchor editAs="oneCell">
    <xdr:from>
      <xdr:col>3</xdr:col>
      <xdr:colOff>15530</xdr:colOff>
      <xdr:row>20</xdr:row>
      <xdr:rowOff>114142</xdr:rowOff>
    </xdr:from>
    <xdr:to>
      <xdr:col>10</xdr:col>
      <xdr:colOff>1037850</xdr:colOff>
      <xdr:row>25</xdr:row>
      <xdr:rowOff>89879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4A2775F7-9435-E53D-07B9-518E3F05B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0306" y="4775789"/>
          <a:ext cx="5101262" cy="11411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234800</xdr:colOff>
      <xdr:row>2</xdr:row>
      <xdr:rowOff>206828</xdr:rowOff>
    </xdr:from>
    <xdr:to>
      <xdr:col>17</xdr:col>
      <xdr:colOff>685799</xdr:colOff>
      <xdr:row>23</xdr:row>
      <xdr:rowOff>152400</xdr:rowOff>
    </xdr:to>
    <xdr:pic>
      <xdr:nvPicPr>
        <xdr:cNvPr id="15" name="รูปภาพ 14">
          <a:extLst>
            <a:ext uri="{FF2B5EF4-FFF2-40B4-BE49-F238E27FC236}">
              <a16:creationId xmlns:a16="http://schemas.microsoft.com/office/drawing/2014/main" id="{146B5844-53D8-468B-9A3E-0E601BFC10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45" t="3791" r="11607" b="7042"/>
        <a:stretch/>
      </xdr:blipFill>
      <xdr:spPr>
        <a:xfrm>
          <a:off x="14658371" y="664028"/>
          <a:ext cx="5306028" cy="42889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614491</xdr:colOff>
      <xdr:row>36</xdr:row>
      <xdr:rowOff>119802</xdr:rowOff>
    </xdr:from>
    <xdr:to>
      <xdr:col>19</xdr:col>
      <xdr:colOff>55477</xdr:colOff>
      <xdr:row>46</xdr:row>
      <xdr:rowOff>210730</xdr:rowOff>
    </xdr:to>
    <xdr:cxnSp macro="">
      <xdr:nvCxnSpPr>
        <xdr:cNvPr id="2" name="ลูกศรเชื่อมต่อแบบตรง 1">
          <a:extLst>
            <a:ext uri="{FF2B5EF4-FFF2-40B4-BE49-F238E27FC236}">
              <a16:creationId xmlns:a16="http://schemas.microsoft.com/office/drawing/2014/main" id="{34133B95-F665-43D2-8F0E-C37536D6B315}"/>
            </a:ext>
          </a:extLst>
        </xdr:cNvPr>
        <xdr:cNvCxnSpPr/>
      </xdr:nvCxnSpPr>
      <xdr:spPr>
        <a:xfrm flipH="1" flipV="1">
          <a:off x="13591351" y="7564542"/>
          <a:ext cx="7746786" cy="1919728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35378</xdr:colOff>
      <xdr:row>3</xdr:row>
      <xdr:rowOff>10459</xdr:rowOff>
    </xdr:from>
    <xdr:to>
      <xdr:col>26</xdr:col>
      <xdr:colOff>419186</xdr:colOff>
      <xdr:row>20</xdr:row>
      <xdr:rowOff>79939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4347AE5E-51A4-427A-85E3-93D86581B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18038" y="696259"/>
          <a:ext cx="4948188" cy="3498480"/>
        </a:xfrm>
        <a:prstGeom prst="rect">
          <a:avLst/>
        </a:prstGeom>
      </xdr:spPr>
    </xdr:pic>
    <xdr:clientData/>
  </xdr:twoCellAnchor>
  <xdr:twoCellAnchor editAs="oneCell">
    <xdr:from>
      <xdr:col>12</xdr:col>
      <xdr:colOff>291193</xdr:colOff>
      <xdr:row>1</xdr:row>
      <xdr:rowOff>130628</xdr:rowOff>
    </xdr:from>
    <xdr:to>
      <xdr:col>18</xdr:col>
      <xdr:colOff>234043</xdr:colOff>
      <xdr:row>23</xdr:row>
      <xdr:rowOff>1828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7E53ED3B-2531-4F8C-BD50-5F2A7499E1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65" t="6355" r="11763" b="2167"/>
        <a:stretch/>
      </xdr:blipFill>
      <xdr:spPr>
        <a:xfrm>
          <a:off x="14731093" y="359228"/>
          <a:ext cx="5665470" cy="44432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24</xdr:col>
      <xdr:colOff>533400</xdr:colOff>
      <xdr:row>36</xdr:row>
      <xdr:rowOff>21771</xdr:rowOff>
    </xdr:from>
    <xdr:to>
      <xdr:col>24</xdr:col>
      <xdr:colOff>544286</xdr:colOff>
      <xdr:row>39</xdr:row>
      <xdr:rowOff>0</xdr:rowOff>
    </xdr:to>
    <xdr:cxnSp macro="">
      <xdr:nvCxnSpPr>
        <xdr:cNvPr id="5" name="ลูกศรเชื่อมต่อแบบตรง 4">
          <a:extLst>
            <a:ext uri="{FF2B5EF4-FFF2-40B4-BE49-F238E27FC236}">
              <a16:creationId xmlns:a16="http://schemas.microsoft.com/office/drawing/2014/main" id="{A83F9331-598E-4BA0-81E0-391440CBA218}"/>
            </a:ext>
          </a:extLst>
        </xdr:cNvPr>
        <xdr:cNvCxnSpPr/>
      </xdr:nvCxnSpPr>
      <xdr:spPr>
        <a:xfrm flipV="1">
          <a:off x="24886920" y="7466511"/>
          <a:ext cx="10886" cy="435429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500743</xdr:colOff>
      <xdr:row>35</xdr:row>
      <xdr:rowOff>206828</xdr:rowOff>
    </xdr:from>
    <xdr:to>
      <xdr:col>24</xdr:col>
      <xdr:colOff>511629</xdr:colOff>
      <xdr:row>36</xdr:row>
      <xdr:rowOff>10885</xdr:rowOff>
    </xdr:to>
    <xdr:cxnSp macro="">
      <xdr:nvCxnSpPr>
        <xdr:cNvPr id="6" name="ลูกศรเชื่อมต่อแบบตรง 5">
          <a:extLst>
            <a:ext uri="{FF2B5EF4-FFF2-40B4-BE49-F238E27FC236}">
              <a16:creationId xmlns:a16="http://schemas.microsoft.com/office/drawing/2014/main" id="{BEAEB768-C0FE-4B09-8F94-BDAD72E05F78}"/>
            </a:ext>
          </a:extLst>
        </xdr:cNvPr>
        <xdr:cNvCxnSpPr/>
      </xdr:nvCxnSpPr>
      <xdr:spPr>
        <a:xfrm flipH="1" flipV="1">
          <a:off x="14940643" y="7422968"/>
          <a:ext cx="9924506" cy="32657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BC-B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im\PROJECT2004\TU-2003-98\TU-2003\TU-2003\DELTA-5\Del-2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AIL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s\team\Nora%20buri\Bidding\Souther%20Outer%20Bangkok%20Ring%20Rd\Cost%20SOBRR\UnitSOB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HU"/>
      <sheetName val="Readme"/>
      <sheetName val="F801"/>
      <sheetName val="Eng Labor"/>
      <sheetName val="QUALIFY"/>
      <sheetName val="REVISION "/>
      <sheetName val="AM_COST"/>
      <sheetName val="BALANCE SHEET "/>
      <sheetName val="013 - การสั่งการ"/>
      <sheetName val="Sheet1"/>
      <sheetName val="5a. Code_E"/>
      <sheetName val="CASH BOOK"/>
      <sheetName val="Oct"/>
      <sheetName val="Feb"/>
      <sheetName val="Eng_Labor"/>
      <sheetName val="REVISION_"/>
      <sheetName val="BALANCE_SHEET_"/>
      <sheetName val="013_-_การสั่งการ"/>
      <sheetName val="5a__Code_E"/>
      <sheetName val="CASH_BOOK"/>
      <sheetName val="db"/>
      <sheetName val="REPORT"/>
      <sheetName val="SKA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"/>
      <sheetName val="Del-217"/>
      <sheetName val="ภาพประกอบการทำงาน"/>
      <sheetName val="SAN REDUCED 1"/>
      <sheetName val="SUM-AIR-Submit"/>
      <sheetName val="summary1-2"/>
      <sheetName val="summary1-3"/>
      <sheetName val="สรุป"/>
      <sheetName val="XXXXXX"/>
      <sheetName val="XXXXX0"/>
      <sheetName val="XXXXX1"/>
      <sheetName val="Sheet1"/>
      <sheetName val="Sum-Prelim"/>
      <sheetName val="Staff"/>
      <sheetName val="Prelim"/>
      <sheetName val="กำไร-ต้นทุน"/>
      <sheetName val="ราคารวม"/>
      <sheetName val="FACTOR (%)"/>
      <sheetName val="H-FRAME"/>
      <sheetName val="TOTAL BOQ-SN&amp;FP"/>
      <sheetName val="BOQ-SN&amp;FP"/>
      <sheetName val="TOTAL BOQ-AC"/>
      <sheetName val="BOQ-AC"/>
      <sheetName val="TOTAL BOQ-EE"/>
      <sheetName val="BOQ-EE"/>
      <sheetName val="Duct Bank"/>
      <sheetName val="ราคา LC - CU"/>
      <sheetName val="MDB&amp;DB"/>
      <sheetName val="HV -LV"/>
      <sheetName val="BUSDUCT"/>
      <sheetName val="DP to LC"/>
      <sheetName val="TELEPHONE"/>
      <sheetName val="MATV"/>
      <sheetName val="FIRE ALARM"/>
      <sheetName val="ACCESS"/>
      <sheetName val="CCTV"/>
      <sheetName val="LIGHTNING PROTECTION"/>
      <sheetName val="#REF"/>
      <sheetName val="Struc. "/>
      <sheetName val="Progress-All"/>
      <sheetName val="BK Unit Rate"/>
      <sheetName val="Equipment"/>
      <sheetName val="SH-D"/>
      <sheetName val="SH-G"/>
      <sheetName val="Main Sum (Hotel &amp; Residences)"/>
      <sheetName val="SAN_REDUCED_1"/>
      <sheetName val="FACTOR_(%)"/>
      <sheetName val="TOTAL_BOQ-SN&amp;FP"/>
      <sheetName val="TOTAL_BOQ-AC"/>
      <sheetName val="TOTAL_BOQ-EE"/>
      <sheetName val="Duct_Bank"/>
      <sheetName val="ราคา_LC_-_CU"/>
      <sheetName val="HV_-LV"/>
      <sheetName val="DP_to_LC"/>
      <sheetName val="FIRE_ALARM"/>
      <sheetName val="LIGHTNING_PROTECTION"/>
      <sheetName val="Struc__"/>
      <sheetName val="BK_Unit_Rate"/>
      <sheetName val="Factor F Data"/>
      <sheetName val="tifico"/>
      <sheetName val="Cost"/>
      <sheetName val="stair"/>
      <sheetName val="ประมาณการประตูหน้าต่าง "/>
      <sheetName val="A"/>
      <sheetName val="General Data"/>
      <sheetName val="???????-BLDG"/>
      <sheetName val="合成単価作成表-BLDG"/>
      <sheetName val="S3 Architectural"/>
      <sheetName val="EXP. SPI&amp;ICT"/>
      <sheetName val="Form"/>
      <sheetName val="Structure"/>
      <sheetName val="Bullet"/>
      <sheetName val="Sch.3"/>
      <sheetName val="_______-BLDG"/>
      <sheetName val="00Summary"/>
      <sheetName val="Condition"/>
      <sheetName val="B-Prelim"/>
      <sheetName val="EE-HOTEL"/>
      <sheetName val="SN&amp;FP-HOTEL"/>
      <sheetName val="MVAC-HOTEL"/>
      <sheetName val="EE-BOH"/>
      <sheetName val="SN&amp;FP-BOH"/>
      <sheetName val="MVAC-BOH"/>
      <sheetName val="upa"/>
      <sheetName val="ปกนำส่ง"/>
      <sheetName val="letter"/>
      <sheetName val="งานฐานราก+เสาเข็ม"/>
      <sheetName val="summary_ee"/>
      <sheetName val="ee_unit type"/>
      <sheetName val="ee_build "/>
      <sheetName val="Unit rate Architecture"/>
      <sheetName val="SH-B"/>
      <sheetName val="SH-E"/>
      <sheetName val="SH-C"/>
      <sheetName val="S0"/>
      <sheetName val="SAN_REDUCED_11"/>
      <sheetName val="FACTOR_(%)1"/>
      <sheetName val="TOTAL_BOQ-SN&amp;FP1"/>
      <sheetName val="TOTAL_BOQ-AC1"/>
      <sheetName val="TOTAL_BOQ-EE1"/>
      <sheetName val="Duct_Bank1"/>
      <sheetName val="ราคา_LC_-_CU1"/>
      <sheetName val="HV_-LV1"/>
      <sheetName val="DP_to_LC1"/>
      <sheetName val="FIRE_ALARM1"/>
      <sheetName val="LIGHTNING_PROTECTION1"/>
      <sheetName val="Struc__1"/>
      <sheetName val="BK_Unit_Rate1"/>
      <sheetName val="Main_Sum_(Hotel_&amp;_Residences)"/>
      <sheetName val="Factor_F_Data"/>
      <sheetName val="ใบปะหน้า"/>
      <sheetName val="เซ็นสัญญา"/>
      <sheetName val="เบิกงวดที่.1"/>
      <sheetName val="เบิกงวดที่.1 (แก้ไข)"/>
      <sheetName val="ถอดแบบ (2)"/>
    </sheetNames>
    <sheetDataSet>
      <sheetData sheetId="0">
        <row r="6">
          <cell r="K6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K6">
            <v>3</v>
          </cell>
        </row>
      </sheetData>
      <sheetData sheetId="9">
        <row r="6">
          <cell r="K6">
            <v>3</v>
          </cell>
        </row>
      </sheetData>
      <sheetData sheetId="10">
        <row r="6">
          <cell r="K6">
            <v>3</v>
          </cell>
        </row>
      </sheetData>
      <sheetData sheetId="11">
        <row r="6">
          <cell r="K6">
            <v>3</v>
          </cell>
        </row>
      </sheetData>
      <sheetData sheetId="12">
        <row r="6">
          <cell r="K6">
            <v>3</v>
          </cell>
        </row>
      </sheetData>
      <sheetData sheetId="13">
        <row r="6">
          <cell r="K6">
            <v>3</v>
          </cell>
        </row>
      </sheetData>
      <sheetData sheetId="14">
        <row r="6">
          <cell r="K6">
            <v>3</v>
          </cell>
        </row>
      </sheetData>
      <sheetData sheetId="15">
        <row r="6">
          <cell r="K6">
            <v>3</v>
          </cell>
        </row>
      </sheetData>
      <sheetData sheetId="16">
        <row r="6">
          <cell r="K6">
            <v>3</v>
          </cell>
        </row>
      </sheetData>
      <sheetData sheetId="17">
        <row r="6">
          <cell r="K6">
            <v>3</v>
          </cell>
        </row>
      </sheetData>
      <sheetData sheetId="18">
        <row r="6">
          <cell r="K6">
            <v>3</v>
          </cell>
        </row>
      </sheetData>
      <sheetData sheetId="19">
        <row r="6">
          <cell r="K6">
            <v>3</v>
          </cell>
        </row>
      </sheetData>
      <sheetData sheetId="20">
        <row r="6">
          <cell r="K6">
            <v>3</v>
          </cell>
        </row>
      </sheetData>
      <sheetData sheetId="21">
        <row r="6">
          <cell r="K6">
            <v>3</v>
          </cell>
        </row>
      </sheetData>
      <sheetData sheetId="22">
        <row r="6">
          <cell r="K6">
            <v>3</v>
          </cell>
        </row>
      </sheetData>
      <sheetData sheetId="23">
        <row r="6">
          <cell r="K6">
            <v>3</v>
          </cell>
        </row>
      </sheetData>
      <sheetData sheetId="24">
        <row r="6">
          <cell r="K6">
            <v>3</v>
          </cell>
        </row>
      </sheetData>
      <sheetData sheetId="25">
        <row r="6">
          <cell r="K6">
            <v>3</v>
          </cell>
        </row>
      </sheetData>
      <sheetData sheetId="26">
        <row r="6">
          <cell r="K6">
            <v>3</v>
          </cell>
        </row>
      </sheetData>
      <sheetData sheetId="27">
        <row r="6">
          <cell r="K6">
            <v>3</v>
          </cell>
        </row>
      </sheetData>
      <sheetData sheetId="28">
        <row r="6">
          <cell r="K6">
            <v>3</v>
          </cell>
        </row>
      </sheetData>
      <sheetData sheetId="29">
        <row r="6">
          <cell r="K6">
            <v>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6">
          <cell r="K6">
            <v>3</v>
          </cell>
        </row>
      </sheetData>
      <sheetData sheetId="48">
        <row r="6">
          <cell r="K6">
            <v>3</v>
          </cell>
        </row>
      </sheetData>
      <sheetData sheetId="49">
        <row r="6">
          <cell r="K6">
            <v>3</v>
          </cell>
        </row>
      </sheetData>
      <sheetData sheetId="50">
        <row r="6">
          <cell r="K6">
            <v>3</v>
          </cell>
        </row>
      </sheetData>
      <sheetData sheetId="51">
        <row r="6">
          <cell r="K6">
            <v>3</v>
          </cell>
        </row>
      </sheetData>
      <sheetData sheetId="52">
        <row r="6">
          <cell r="K6">
            <v>3</v>
          </cell>
        </row>
      </sheetData>
      <sheetData sheetId="53">
        <row r="6">
          <cell r="K6">
            <v>3</v>
          </cell>
        </row>
      </sheetData>
      <sheetData sheetId="54">
        <row r="6">
          <cell r="K6">
            <v>3</v>
          </cell>
        </row>
      </sheetData>
      <sheetData sheetId="55">
        <row r="6">
          <cell r="K6">
            <v>3</v>
          </cell>
        </row>
      </sheetData>
      <sheetData sheetId="56">
        <row r="6">
          <cell r="K6">
            <v>3</v>
          </cell>
        </row>
      </sheetData>
      <sheetData sheetId="57">
        <row r="6">
          <cell r="K6">
            <v>3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6">
          <cell r="K6">
            <v>3</v>
          </cell>
        </row>
      </sheetData>
      <sheetData sheetId="75">
        <row r="6">
          <cell r="K6">
            <v>3</v>
          </cell>
        </row>
      </sheetData>
      <sheetData sheetId="76">
        <row r="6">
          <cell r="K6">
            <v>3</v>
          </cell>
        </row>
      </sheetData>
      <sheetData sheetId="77">
        <row r="6">
          <cell r="K6">
            <v>3</v>
          </cell>
        </row>
      </sheetData>
      <sheetData sheetId="78">
        <row r="6">
          <cell r="K6">
            <v>3</v>
          </cell>
        </row>
      </sheetData>
      <sheetData sheetId="79">
        <row r="6">
          <cell r="K6">
            <v>3</v>
          </cell>
        </row>
      </sheetData>
      <sheetData sheetId="80">
        <row r="6">
          <cell r="K6">
            <v>3</v>
          </cell>
        </row>
      </sheetData>
      <sheetData sheetId="81">
        <row r="6">
          <cell r="K6">
            <v>3</v>
          </cell>
        </row>
      </sheetData>
      <sheetData sheetId="82">
        <row r="6">
          <cell r="K6">
            <v>3</v>
          </cell>
        </row>
      </sheetData>
      <sheetData sheetId="83" refreshError="1"/>
      <sheetData sheetId="84">
        <row r="6">
          <cell r="K6">
            <v>3</v>
          </cell>
        </row>
      </sheetData>
      <sheetData sheetId="85">
        <row r="6">
          <cell r="K6">
            <v>3</v>
          </cell>
        </row>
      </sheetData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"/>
      <sheetName val="SH-E"/>
      <sheetName val="55555"/>
      <sheetName val="ใบปะหน้าใหม่ Bidding"/>
      <sheetName val="ต้นไม้ทางเท้า"/>
      <sheetName val="Structure"/>
      <sheetName val="TYPE SD125"/>
      <sheetName val="Drop Down"/>
      <sheetName val="Sheet2"/>
      <sheetName val="Bill No. 2 - Carpark"/>
      <sheetName val="sheetNO"/>
      <sheetName val="เลขห้อง"/>
      <sheetName val="เลขที่ห้องทั้งหมด (2)"/>
      <sheetName val="เลขที่ห้องทั้งหมด"/>
      <sheetName val="F13รายชื่อแยกfolio (2)"/>
      <sheetName val="F13รายชื่อแยกfolio"/>
      <sheetName val="F05เลขที่ห้อง+ชื่อคน"/>
      <sheetName val="F04เลขที่ห้อง+ค่าเช่า"/>
      <sheetName val="FEB 2007 "/>
      <sheetName val="MAR 2007"/>
      <sheetName val="APR 2007"/>
      <sheetName val="MAY 2007"/>
      <sheetName val="APR 2007-GTW"/>
      <sheetName val="MAY 2007 (2)"/>
      <sheetName val="MAY 2007-NUCH"/>
      <sheetName val="JUN 2007-NUCH "/>
      <sheetName val="JULY 2007-NUCH"/>
      <sheetName val="AUG 2007-NUCH "/>
      <sheetName val="AUG 2007"/>
      <sheetName val="ค่าเช่า ด.9"/>
      <sheetName val="Sheet1"/>
      <sheetName val="ค่าเช่า ด.10"/>
      <sheetName val="Status update31.8.07"/>
      <sheetName val="Status update31.8.07 (2)"/>
      <sheetName val="ค่าเช่า ด.11"/>
      <sheetName val="ค่าเช่า ด.11 (2)"/>
      <sheetName val="G26"/>
      <sheetName val="Sheet1 (2)"/>
      <sheetName val="sales3level"/>
      <sheetName val="I-slab"/>
      <sheetName val="ZPS02"/>
      <sheetName val="Driver"/>
      <sheetName val="วัดใต้"/>
      <sheetName val="Goal"/>
      <sheetName val="Table Name"/>
      <sheetName val="COUNT_wh (2)"/>
      <sheetName val="COUNT_wh"/>
      <sheetName val="INVEN"/>
      <sheetName val="INVEN(TEST)"/>
      <sheetName val="COUNT_NNDC"/>
      <sheetName val="NTET2004 (DEC)"/>
      <sheetName val="NEG2004 (DEC)"/>
      <sheetName val="NEG2004 (DEC) (2)"/>
      <sheetName val="PLANBS3"/>
      <sheetName val="Group"/>
      <sheetName val="Min.-Max. Stock"/>
      <sheetName val="Tax coupon"/>
      <sheetName val="PGMMNG"/>
      <sheetName val="Macro5"/>
      <sheetName val="PRO-TOTAL"/>
      <sheetName val="stat local"/>
      <sheetName val="UPC_SKU"/>
      <sheetName val="ตารางคำนวณกระเบื้อง A"/>
      <sheetName val="DDL"/>
      <sheetName val="BAL"/>
      <sheetName val="ลูกหนี้(เก่า)"/>
      <sheetName val="Law data"/>
      <sheetName val="Index"/>
      <sheetName val="com"/>
      <sheetName val="Data"/>
      <sheetName val="Volume Loco May 2015"/>
      <sheetName val="Summary"/>
      <sheetName val="Summary report"/>
      <sheetName val="JUNE"/>
      <sheetName val="Performance BP"/>
      <sheetName val="4.1CAPEX_Additional"/>
      <sheetName val="ADM_A"/>
      <sheetName val="JUNE1"/>
      <sheetName val="Admin"/>
      <sheetName val="CDC"/>
      <sheetName val="Estate"/>
      <sheetName val="Fire"/>
      <sheetName val="Guest"/>
      <sheetName val="Medical"/>
      <sheetName val="PR"/>
      <sheetName val="PRE"/>
      <sheetName val="Secutiry"/>
      <sheetName val="Waste"/>
      <sheetName val="CHE_A"/>
      <sheetName val="DESP_A"/>
      <sheetName val="ISO_A"/>
      <sheetName val="PC_A"/>
      <sheetName val="PM_A"/>
      <sheetName val="SHEET_A"/>
      <sheetName val="RECO_A"/>
      <sheetName val="YARD_A"/>
      <sheetName val="CHEMICAL"/>
      <sheetName val="DESPATCH"/>
      <sheetName val="Feb"/>
      <sheetName val="ISO"/>
      <sheetName val="PRODUCT"/>
      <sheetName val="PULP MILL"/>
      <sheetName val="SHEETING"/>
      <sheetName val="SODA"/>
      <sheetName val="YARD"/>
      <sheetName val="code"/>
      <sheetName val="FR"/>
      <sheetName val="MyWork"/>
      <sheetName val="คำชี้แจง"/>
      <sheetName val="43"/>
      <sheetName val="Vender list"/>
      <sheetName val="SCG group"/>
      <sheetName val="List"/>
      <sheetName val="2017"/>
      <sheetName val="อ้างอิง"/>
      <sheetName val="Chart"/>
      <sheetName val="Comapny Name"/>
      <sheetName val="Mapping"/>
      <sheetName val="Master"/>
      <sheetName val="Prhd"/>
      <sheetName val="Control"/>
      <sheetName val="Cost center"/>
      <sheetName val="Account code"/>
      <sheetName val="คำอธิบาย"/>
      <sheetName val="Company Name"/>
      <sheetName val="S-Plant"/>
      <sheetName val="Office_plants"/>
      <sheetName val="Production Queue GB"/>
      <sheetName val="Sheet3"/>
      <sheetName val="Cases Actuals SAP"/>
      <sheetName val="Chilled Vol &amp; GS"/>
      <sheetName val="Master Query_SL"/>
      <sheetName val="Addresses"/>
      <sheetName val="PBSG Severance"/>
      <sheetName val="Zone"/>
      <sheetName val="Northeast"/>
      <sheetName val="PNT-QUOT-#3"/>
      <sheetName val="PNT-P3"/>
      <sheetName val="2018"/>
      <sheetName val="data validation"/>
      <sheetName val="Sheet5"/>
      <sheetName val="ห้ามลบ"/>
      <sheetName val="Type ถูก House"/>
      <sheetName val="รายชื่อ"/>
      <sheetName val="สาเหตุ Error "/>
      <sheetName val="L410"/>
      <sheetName val="SCG Chemicals group"/>
      <sheetName val="Ref"/>
      <sheetName val="Config"/>
      <sheetName val="Dont delete!!"/>
      <sheetName val=""/>
      <sheetName val="SELL"/>
      <sheetName val="Sum-sys"/>
      <sheetName val="Cover"/>
      <sheetName val="Detail (2)"/>
      <sheetName val="DEATAIL KENTOCOST Sheet Low20MB"/>
      <sheetName val="Cover (2)"/>
      <sheetName val="Detail "/>
      <sheetName val="(PMCmaki)"/>
      <sheetName val="(COMPmaki)"/>
      <sheetName val="SCOPE OF WORK"/>
      <sheetName val="VENDOR"/>
      <sheetName val="Unit price"/>
      <sheetName val="BG"/>
      <sheetName val="received net-BG"/>
      <sheetName val="Summary BG Code"/>
      <sheetName val="stair"/>
      <sheetName val="แยกงบ"/>
      <sheetName val="Cost history sheet"/>
      <sheetName val="Scope of work "/>
      <sheetName val="Detail (CMM)"/>
      <sheetName val="SUM KENTO COST LOW 20MB."/>
      <sheetName val="Data-ac"/>
      <sheetName val="Data-san"/>
      <sheetName val="SUM KENTO COST REPORT 20MB.UP"/>
      <sheetName val="DETAIL KENTOCOST Sheet 20MB.UP"/>
      <sheetName val="summary_ee"/>
      <sheetName val="ee_unit type"/>
      <sheetName val="ee_build "/>
      <sheetName val="S3 Architectural"/>
      <sheetName val="00Summary"/>
      <sheetName val="Condition"/>
      <sheetName val="B-Prelim"/>
      <sheetName val="EE-HOTEL"/>
      <sheetName val="SN&amp;FP-HOTEL"/>
      <sheetName val="MVAC-HOTEL"/>
      <sheetName val="EE-BOH"/>
      <sheetName val="SN&amp;FP-BOH"/>
      <sheetName val="MVAC-BOH"/>
      <sheetName val="TTL"/>
      <sheetName val="rate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ไม่ใช้"/>
      <sheetName val="ใช้หน้านี้"/>
      <sheetName val="S-CUVE-2 14 M"/>
      <sheetName val="cost center name"/>
      <sheetName val="MasterTB"/>
      <sheetName val="F-1"/>
      <sheetName val="P300"/>
      <sheetName val="Materiality"/>
      <sheetName val="TP"/>
      <sheetName val="ดอกเบี้ย TR2560"/>
      <sheetName val="REPORT"/>
      <sheetName val="Master TB"/>
      <sheetName val="H300"/>
      <sheetName val="F-3"/>
      <sheetName val="K400"/>
      <sheetName val="X1"/>
      <sheetName val="instruction"/>
      <sheetName val="Forecast movement"/>
      <sheetName val="i_Setup"/>
      <sheetName val="O_PL Link"/>
      <sheetName val="i_actmth from SAP"/>
      <sheetName val="i_Actual by cc"/>
      <sheetName val="Fixed Selling"/>
      <sheetName val="SA_OT"/>
      <sheetName val="SA_WS_MAKRO"/>
      <sheetName val="SA_ASD"/>
      <sheetName val="SA_TM"/>
      <sheetName val="SA_Field"/>
      <sheetName val="SA_OP"/>
      <sheetName val="SA_BIS"/>
      <sheetName val="SA_CommFin"/>
      <sheetName val="SA_Bus"/>
      <sheetName val="SA_CC2"/>
      <sheetName val="SA_Cus"/>
      <sheetName val="BIS Selling"/>
      <sheetName val="SA_TT"/>
      <sheetName val="Uniform"/>
      <sheetName val="Total GA"/>
      <sheetName val="HR"/>
      <sheetName val="Fin_Control"/>
      <sheetName val="Fin_Plan"/>
      <sheetName val="Fin_RMC"/>
      <sheetName val="Fin_LPN"/>
      <sheetName val="Fin_RJN"/>
      <sheetName val="BIS"/>
      <sheetName val="BIS_Proj"/>
      <sheetName val="BIS_Common"/>
      <sheetName val="BIS_XChrg"/>
      <sheetName val="Mkt"/>
      <sheetName val="Exec"/>
      <sheetName val="Legal"/>
      <sheetName val="RD"/>
      <sheetName val="Facilities"/>
      <sheetName val="SAP_Proj"/>
      <sheetName val="2nd_Pnt"/>
      <sheetName val="Pallet_Frypk"/>
      <sheetName val="CA"/>
      <sheetName val="EHS"/>
      <sheetName val="CA only"/>
      <sheetName val="Legal only"/>
      <sheetName val="GACC2"/>
      <sheetName val="GACC3"/>
      <sheetName val="TH36022"/>
      <sheetName val="TH36023"/>
      <sheetName val="sub cost center"/>
      <sheetName val="GL_DBS"/>
      <sheetName val="OH CC_DBS"/>
      <sheetName val="Fin"/>
      <sheetName val="BIS G&amp;A"/>
      <sheetName val="2015 reconcile &amp; restate"/>
      <sheetName val="Consulting"/>
      <sheetName val="BIS_Common detail"/>
      <sheetName val="Total GA+BIS common"/>
      <sheetName val="HFM Line"/>
      <sheetName val="HFM Mapping"/>
      <sheetName val="Account"/>
      <sheetName val="T&amp;E sales cut"/>
      <sheetName val="Control - Consulting fee_SN (2)"/>
      <sheetName val="V1"/>
      <sheetName val="V7 Confirm RPT"/>
      <sheetName val="Accure"/>
      <sheetName val="S300"/>
      <sheetName val="Log CCR TG 3"/>
      <sheetName val="Month"/>
      <sheetName val="DTA"/>
      <sheetName val="2019"/>
      <sheetName val="Assumption"/>
      <sheetName val="Risk Level"/>
      <sheetName val="Risk Category"/>
      <sheetName val="Business"/>
      <sheetName val="TB(PY 2016)"/>
      <sheetName val="IS"/>
      <sheetName val="GL"/>
      <sheetName val="Ms"/>
      <sheetName val="Variance"/>
      <sheetName val="DD List"/>
      <sheetName val="Multi Rater"/>
      <sheetName val="#REF"/>
      <sheetName val="Status"/>
      <sheetName val="Trial Balance"/>
      <sheetName val="CF weekly"/>
      <sheetName val="1.CF (M)(Ratchatewee)"/>
      <sheetName val="1.CF (M)(Rama4)"/>
      <sheetName val="1.CF (M) (TL10ph2)"/>
      <sheetName val="Master COA V21"/>
      <sheetName val="ชลทิพย์"/>
      <sheetName val="beer-indstry"/>
      <sheetName val="MasterBrand"/>
      <sheetName val="data บัญชี"/>
      <sheetName val="ฐานข้อมูล"/>
      <sheetName val="Data (2)"/>
      <sheetName val="BS"/>
      <sheetName val="Reason"/>
      <sheetName val="Dropdown list "/>
      <sheetName val="COUNT_wh_(2)"/>
      <sheetName val="NTET2004_(DEC)"/>
      <sheetName val="NEG2004_(DEC)"/>
      <sheetName val="NEG2004_(DEC)_(2)"/>
      <sheetName val="Min_-Max__Stock"/>
      <sheetName val="Tax_coupon"/>
      <sheetName val="Sheet1_(2)"/>
      <sheetName val="ตารางคำนวณกระเบื้อง_A"/>
      <sheetName val="ใบปะหน้าใหม่_Bidding"/>
      <sheetName val="Law_data"/>
      <sheetName val="stat_local"/>
      <sheetName val="Volume_Loco_May_2015"/>
      <sheetName val="Summary_report"/>
      <sheetName val="Performance_BP"/>
      <sheetName val="4_1CAPEX_Additional"/>
      <sheetName val="PULP_MILL"/>
      <sheetName val="TYPE_SD125"/>
      <sheetName val="Drop_Down"/>
      <sheetName val="เลขที่ห้องทั้งหมด_(2)"/>
      <sheetName val="F13รายชื่อแยกfolio_(2)"/>
      <sheetName val="FEB_2007_"/>
      <sheetName val="MAR_2007"/>
      <sheetName val="APR_2007"/>
      <sheetName val="MAY_2007"/>
      <sheetName val="APR_2007-GTW"/>
      <sheetName val="MAY_2007_(2)"/>
      <sheetName val="MAY_2007-NUCH"/>
      <sheetName val="JUN_2007-NUCH_"/>
      <sheetName val="JULY_2007-NUCH"/>
      <sheetName val="AUG_2007-NUCH_"/>
      <sheetName val="AUG_2007"/>
      <sheetName val="ค่าเช่า_ด_9"/>
      <sheetName val="ค่าเช่า_ด_10"/>
      <sheetName val="Status_update31_8_07"/>
      <sheetName val="Status_update31_8_07_(2)"/>
      <sheetName val="ค่าเช่า_ด_11"/>
      <sheetName val="ค่าเช่า_ด_11_(2)"/>
      <sheetName val="Bill_No__2_-_Carpark"/>
      <sheetName val="SCG_group"/>
      <sheetName val="Comapny_Name"/>
      <sheetName val="Cost_center"/>
      <sheetName val="Account_code"/>
      <sheetName val="Company_Name"/>
      <sheetName val="data_validation"/>
      <sheetName val="Cases_Actuals_SAP"/>
      <sheetName val="Chilled_Vol_&amp;_GS"/>
      <sheetName val="Master_Query_SL"/>
      <sheetName val="PBSG_Severance"/>
      <sheetName val="สาเหตุ_Error_"/>
      <sheetName val="Table_Name"/>
      <sheetName val="SCG_Chemicals_group"/>
      <sheetName val="Dont_delete!!"/>
      <sheetName val="Vender_list"/>
      <sheetName val="Production_Queue_GB"/>
      <sheetName val="cost_center_name"/>
      <sheetName val="Log_CCR_TG_3"/>
      <sheetName val="Type_ถูก_House"/>
      <sheetName val="TB(PY_2016)"/>
      <sheetName val="Risk_Level"/>
      <sheetName val="Risk_Category"/>
      <sheetName val="DD_List"/>
      <sheetName val="Multi_Rater"/>
      <sheetName val="ดอกเบี้ย_TR2560"/>
      <sheetName val="Trial_Balance"/>
      <sheetName val="Forecast_movement"/>
      <sheetName val="O_PL_Link"/>
      <sheetName val="i_actmth_from_SAP"/>
      <sheetName val="i_Actual_by_cc"/>
      <sheetName val="Fixed_Selling"/>
      <sheetName val="BIS_Selling"/>
      <sheetName val="Total_GA"/>
      <sheetName val="CA_only"/>
      <sheetName val="Legal_only"/>
      <sheetName val="sub_cost_center"/>
      <sheetName val="OH_CC_DBS"/>
      <sheetName val="BIS_G&amp;A"/>
      <sheetName val="2015_reconcile_&amp;_restate"/>
      <sheetName val="BIS_Common_detail"/>
      <sheetName val="Total_GA+BIS_common"/>
      <sheetName val="HFM_Line"/>
      <sheetName val="HFM_Mapping"/>
      <sheetName val="T&amp;E_sales_cut"/>
      <sheetName val="Control_-_Consulting_fee_SN_(2)"/>
      <sheetName val="Master_TB"/>
      <sheetName val="CF_weekly"/>
      <sheetName val="1_CF_(M)(Ratchatewee)"/>
      <sheetName val="1_CF_(M)(Rama4)"/>
      <sheetName val="1_CF_(M)_(TL10ph2)"/>
      <sheetName val="Dropdown_list_"/>
      <sheetName val="Detail_(2)"/>
      <sheetName val="DEATAIL_KENTOCOST_Sheet_Low20MB"/>
      <sheetName val="Cover_(2)"/>
      <sheetName val="Detail_"/>
      <sheetName val="SCOPE_OF_WORK"/>
      <sheetName val="Unit_price"/>
      <sheetName val="received_net-BG"/>
      <sheetName val="Summary_BG_Code"/>
      <sheetName val="V7_Confirm_RPT"/>
      <sheetName val="A"/>
      <sheetName val="Summary 31Mar'20"/>
      <sheetName val="2020"/>
      <sheetName val="ESS Performance 2020+2021"/>
      <sheetName val="発停サイクル表"/>
      <sheetName val="설계내역서"/>
      <sheetName val="Wkgs_BS Lead"/>
      <sheetName val="ZA110 Sale"/>
      <sheetName val="S330 Increase salary rate"/>
      <sheetName val="masterEO IO"/>
      <sheetName val="กำหนดค่า"/>
      <sheetName val="Reference(do not delete)"/>
      <sheetName val="COUNT_wh_(2)1"/>
      <sheetName val="NTET2004_(DEC)1"/>
      <sheetName val="NEG2004_(DEC)1"/>
      <sheetName val="NEG2004_(DEC)_(2)1"/>
      <sheetName val="Min_-Max__Stock1"/>
      <sheetName val="Tax_coupon1"/>
      <sheetName val="Sheet1_(2)1"/>
      <sheetName val="ตารางคำนวณกระเบื้อง_A1"/>
      <sheetName val="ใบปะหน้าใหม่_Bidding1"/>
      <sheetName val="Law_data1"/>
      <sheetName val="stat_local1"/>
      <sheetName val="Volume_Loco_May_20151"/>
      <sheetName val="Summary_report1"/>
      <sheetName val="Performance_BP1"/>
      <sheetName val="PULP_MILL1"/>
      <sheetName val="4_1CAPEX_Additional1"/>
      <sheetName val="TYPE_SD1251"/>
      <sheetName val="Drop_Down1"/>
      <sheetName val="เลขที่ห้องทั้งหมด_(2)1"/>
      <sheetName val="F13รายชื่อแยกfolio_(2)1"/>
      <sheetName val="FEB_2007_1"/>
      <sheetName val="MAR_20071"/>
      <sheetName val="APR_20071"/>
      <sheetName val="MAY_20071"/>
      <sheetName val="APR_2007-GTW1"/>
      <sheetName val="MAY_2007_(2)1"/>
      <sheetName val="MAY_2007-NUCH1"/>
      <sheetName val="JUN_2007-NUCH_1"/>
      <sheetName val="JULY_2007-NUCH1"/>
      <sheetName val="AUG_2007-NUCH_1"/>
      <sheetName val="AUG_20071"/>
      <sheetName val="ค่าเช่า_ด_91"/>
      <sheetName val="ค่าเช่า_ด_101"/>
      <sheetName val="Status_update31_8_071"/>
      <sheetName val="Status_update31_8_07_(2)1"/>
      <sheetName val="ค่าเช่า_ด_111"/>
      <sheetName val="ค่าเช่า_ด_11_(2)1"/>
      <sheetName val="Bill_No__2_-_Carpark1"/>
      <sheetName val="SCG_group1"/>
      <sheetName val="Cost_center1"/>
      <sheetName val="Account_code1"/>
      <sheetName val="Comapny_Name1"/>
      <sheetName val="Company_Name1"/>
      <sheetName val="data_validation1"/>
      <sheetName val="Cases_Actuals_SAP1"/>
      <sheetName val="Chilled_Vol_&amp;_GS1"/>
      <sheetName val="Master_Query_SL1"/>
      <sheetName val="PBSG_Severance1"/>
      <sheetName val="สาเหตุ_Error_1"/>
      <sheetName val="SCG_Chemicals_group1"/>
      <sheetName val="Table_Name1"/>
      <sheetName val="Dont_delete!!1"/>
      <sheetName val="Vender_list1"/>
      <sheetName val="Production_Queue_GB1"/>
      <sheetName val="cost_center_name1"/>
      <sheetName val="Log_CCR_TG_31"/>
      <sheetName val="Type_ถูก_House1"/>
      <sheetName val="TB(PY_2016)1"/>
      <sheetName val="Risk_Level1"/>
      <sheetName val="Risk_Category1"/>
      <sheetName val="DD_List1"/>
      <sheetName val="Multi_Rater1"/>
      <sheetName val="ดอกเบี้ย_TR25601"/>
      <sheetName val="Trial_Balance1"/>
      <sheetName val="Forecast_movement1"/>
      <sheetName val="O_PL_Link1"/>
      <sheetName val="i_actmth_from_SAP1"/>
      <sheetName val="i_Actual_by_cc1"/>
      <sheetName val="Fixed_Selling1"/>
      <sheetName val="BIS_Selling1"/>
      <sheetName val="Total_GA1"/>
      <sheetName val="CA_only1"/>
      <sheetName val="Legal_only1"/>
      <sheetName val="sub_cost_center1"/>
      <sheetName val="OH_CC_DBS1"/>
      <sheetName val="BIS_G&amp;A1"/>
      <sheetName val="2015_reconcile_&amp;_restate1"/>
      <sheetName val="BIS_Common_detail1"/>
      <sheetName val="Total_GA+BIS_common1"/>
      <sheetName val="HFM_Line1"/>
      <sheetName val="HFM_Mapping1"/>
      <sheetName val="T&amp;E_sales_cut1"/>
      <sheetName val="Control_-_Consulting_fee_SN_(21"/>
      <sheetName val="Master_TB1"/>
      <sheetName val="CF_weekly1"/>
      <sheetName val="1_CF_(M)(Ratchatewee)1"/>
      <sheetName val="1_CF_(M)(Rama4)1"/>
      <sheetName val="1_CF_(M)_(TL10ph2)1"/>
      <sheetName val="Dropdown_list_1"/>
      <sheetName val="Detail_(2)1"/>
      <sheetName val="DEATAIL_KENTOCOST_Sheet_Low20M1"/>
      <sheetName val="Cover_(2)1"/>
      <sheetName val="Detail_1"/>
      <sheetName val="SCOPE_OF_WORK1"/>
      <sheetName val="Unit_price1"/>
      <sheetName val="received_net-BG1"/>
      <sheetName val="Summary_BG_Code1"/>
      <sheetName val="V7_Confirm_RPT1"/>
      <sheetName val="Summary_31Mar'20"/>
      <sheetName val="Cost_history_sheet"/>
      <sheetName val="Scope_of_work_"/>
      <sheetName val="Detail_(CMM)"/>
      <sheetName val="SUM_KENTO_COST_LOW_20MB_"/>
      <sheetName val="SUM_KENTO_COST_REPORT_20MB_UP"/>
      <sheetName val="DETAIL_KENTOCOST_Sheet_20MB_UP"/>
      <sheetName val="Master_COA_V21"/>
      <sheetName val="ee_unit_type"/>
      <sheetName val="ee_build_"/>
      <sheetName val="S3_Architectural"/>
      <sheetName val="ESS_Performance_2020+2021"/>
      <sheetName val="Parameters"/>
      <sheetName val="Data_2"/>
      <sheetName val="K.Suporn"/>
      <sheetName val="บมจ.พฤกษา"/>
      <sheetName val="บ.พนาลี"/>
      <sheetName val="บ.พุทธชาด"/>
      <sheetName val="บ.เกสร"/>
      <sheetName val="สรุป PS"/>
      <sheetName val="สรุป PNL"/>
      <sheetName val="สรุป PTC"/>
      <sheetName val="สรุป KS"/>
      <sheetName val="IP Land"/>
      <sheetName val="Employee EN"/>
      <sheetName val="Mat"/>
      <sheetName val="PGM_2LEVYTD"/>
      <sheetName val="Reference(do_not_delete)"/>
      <sheetName val="LS"/>
      <sheetName val="Discounted Cash Flow"/>
      <sheetName val="6.ข้อมูลวัสดุ-ค่าดำเนิน"/>
      <sheetName val="Mapping account"/>
      <sheetName val="S-CUVE-2_14_M"/>
      <sheetName val="Discounted_Cash_Flow"/>
      <sheetName val="6_ข้อมูลวัสดุ-ค่าดำเนิน"/>
      <sheetName val="K_Suporn"/>
      <sheetName val="บมจ_พฤกษา"/>
      <sheetName val="บ_พนาลี"/>
      <sheetName val="บ_พุทธชาด"/>
      <sheetName val="บ_เกสร"/>
      <sheetName val="สรุป_PS"/>
      <sheetName val="สรุป_PNL"/>
      <sheetName val="สรุป_PTC"/>
      <sheetName val="สรุป_KS"/>
      <sheetName val="IP_Land"/>
      <sheetName val="Mar"/>
      <sheetName val="Apr"/>
      <sheetName val="May"/>
      <sheetName val="Jan"/>
      <sheetName val="MD_R"/>
      <sheetName val="CELL_A"/>
      <sheetName val="ENV_A"/>
      <sheetName val="PG_A"/>
      <sheetName val="MD_A"/>
      <sheetName val="QA&amp;R_A"/>
      <sheetName val="RMP_A"/>
      <sheetName val="RMZ_A"/>
      <sheetName val="ENV_R"/>
      <sheetName val="PG_R"/>
      <sheetName val="CELL_R"/>
      <sheetName val="QA&amp;R_R"/>
      <sheetName val="RMP_R"/>
      <sheetName val="RMZ_R"/>
      <sheetName val="Raw_data"/>
      <sheetName val="data_steam"/>
      <sheetName val="FS"/>
      <sheetName val="Sum"/>
      <sheetName val="Sec.1.1 Site clearanceworks"/>
      <sheetName val="เงื่อนไขการเสนอราคา"/>
      <sheetName val="VE LIST"/>
      <sheetName val="Sec.0"/>
      <sheetName val="Sec.1"/>
      <sheetName val="Arch unit rate"/>
      <sheetName val="ID unit rate"/>
      <sheetName val="Sec.2 "/>
      <sheetName val="sec.3.1"/>
      <sheetName val="sec.3.2"/>
      <sheetName val="sec.3.3"/>
      <sheetName val="sec.3.4"/>
      <sheetName val="Sec.4"/>
      <sheetName val="Sec.5"/>
      <sheetName val="Sec. 6"/>
      <sheetName val="Sec.7"/>
      <sheetName val="TT-2"/>
      <sheetName val="코드관리"/>
      <sheetName val="SUM-AIR-Submit"/>
      <sheetName val="KKC Brkdwn"/>
      <sheetName val="SPT vs PHI"/>
      <sheetName val="escon"/>
      <sheetName val="Store"/>
      <sheetName val="JobSetup"/>
      <sheetName val="Proposal Form"/>
      <sheetName val="BQ-Ext  "/>
      <sheetName val="Sch 2"/>
      <sheetName val="Commun"/>
      <sheetName val="STart"/>
      <sheetName val="Demand"/>
      <sheetName val="Occ"/>
      <sheetName val="สรุป"/>
      <sheetName val="interest income from VMI"/>
      <sheetName val="interest payable to PSH"/>
      <sheetName val="Designated P&amp;L"/>
      <sheetName val="asset"/>
      <sheetName val="NOT"/>
      <sheetName val="PROJECT BRIEF"/>
      <sheetName val="footing"/>
      <sheetName val="upa"/>
      <sheetName val="Sales"/>
      <sheetName val="ค่าเริ่มต้น"/>
      <sheetName val="Factor F Data"/>
      <sheetName val="PL"/>
      <sheetName val="RE9604"/>
      <sheetName val="summary1-2"/>
      <sheetName val="summary1-3"/>
      <sheetName val="TDC COA Sumry"/>
      <sheetName val="COA Sumry by Area"/>
      <sheetName val="COA Sumry by Contr"/>
      <sheetName val="COA Sumry by RG"/>
      <sheetName val="TDC COA Grp Sumry"/>
      <sheetName val="TDC Item Dets-Full"/>
      <sheetName val="TDC Item Dets-IPM-Full"/>
      <sheetName val="TDC Item Dets"/>
      <sheetName val="TDC Item Sumry"/>
      <sheetName val="TDC Key Qty Sumry"/>
      <sheetName val="List - Components"/>
      <sheetName val="List - Equipment"/>
      <sheetName val="Project Metrics"/>
      <sheetName val="COA Sumry - Std Imp"/>
      <sheetName val="Contr TDC - Std Imp"/>
      <sheetName val="Item Sumry - Std Imp"/>
      <sheetName val="Proj TIC - Std Imp"/>
      <sheetName val="Unit Costs - Std Imp"/>
      <sheetName val="Unit MH - Std Imp"/>
      <sheetName val="preliminaries"/>
      <sheetName val="공문"/>
      <sheetName val="FitOutConfCentre"/>
      <sheetName val="covere"/>
      <sheetName val="Boq(1)"/>
      <sheetName val="FlatBottomClarifier (Not used)"/>
      <sheetName val="Summ"/>
      <sheetName val="Drop Down Lists"/>
      <sheetName val="List of Rem Entries - IS"/>
      <sheetName val="DATA (ชื่อสินค้า)"/>
      <sheetName val="CVM"/>
      <sheetName val="กระจาย-V-Boot"/>
      <sheetName val="กระจาย-Oishi"/>
      <sheetName val="กระจาย -NPDองุ่นเคียวโฮ"/>
      <sheetName val="สุราแช่พญานาคแถม"/>
      <sheetName val="สรุปกระจายBLS+RK"/>
      <sheetName val="สรุปกระจายSS+RK"/>
      <sheetName val="รายละเอียดกิจกรรม"/>
      <sheetName val="Sheet25"/>
      <sheetName val="Activity Q1"/>
      <sheetName val="สีแถมโซดา"/>
      <sheetName val="95059D"/>
      <sheetName val="โซนโฟกัส TT"/>
      <sheetName val="ข้อมูลทำ DropDown"/>
      <sheetName val="รายพนักงาน"/>
      <sheetName val="แนวทาง"/>
      <sheetName val="2021"/>
      <sheetName val="dataยอดขายทีมนิยมไทย"/>
      <sheetName val="แผนใหม่-BG22 รายเอเย่นต์"/>
      <sheetName val="In AG VS Sub"/>
      <sheetName val="ขน2019"/>
      <sheetName val="ขน2020"/>
      <sheetName val="ขน2021"/>
      <sheetName val="Calendar_นายสรศักดิ์ กล่ำศรี"/>
      <sheetName val="ยอดขาย"/>
      <sheetName val="สรุปโซนโฟกัส TT"/>
      <sheetName val="Info"/>
      <sheetName val="Validation"/>
      <sheetName val="Vendors Database"/>
      <sheetName val=" ANALYSIS FP"/>
      <sheetName val="TB 1-3"/>
      <sheetName val="DataValidation_NotDelete"/>
      <sheetName val="5200"/>
      <sheetName val="TL"/>
      <sheetName val="マスタ"/>
      <sheetName val="Aging"/>
      <sheetName val="April"/>
      <sheetName val="March"/>
      <sheetName val="M-14"/>
      <sheetName val="M-92"/>
      <sheetName val="M-19"/>
      <sheetName val="M-49"/>
      <sheetName val="M-12"/>
      <sheetName val="M-30"/>
      <sheetName val="QlikView"/>
      <sheetName val="Customer Name"/>
      <sheetName val="Revenue(2019)"/>
      <sheetName val="Graph(2019)"/>
      <sheetName val="Strategic Cus"/>
      <sheetName val="Rev per Head(2019)"/>
      <sheetName val="WH Utilization"/>
      <sheetName val="Stock Graph"/>
      <sheetName val="No. Customer (2019)"/>
      <sheetName val="No. Customer"/>
      <sheetName val="B1.01-Times"/>
      <sheetName val="Assa VO (2)"/>
      <sheetName val="B1.02.02(IDP-2) "/>
      <sheetName val="Kamol VO"/>
      <sheetName val="B2.17 Skyline"/>
      <sheetName val="19th -MOS"/>
      <sheetName val="A6.2 VO-PLE"/>
      <sheetName val="KA -MOS"/>
      <sheetName val="Kitchen VO"/>
      <sheetName val="DSG-MOS-break"/>
      <sheetName val="Pinklao MOS"/>
      <sheetName val="B2.07 Kitchen"/>
      <sheetName val="B2.03 Assa"/>
      <sheetName val="B1.01.03(VC)"/>
      <sheetName val="A4 ARCH(FSR)"/>
      <sheetName val="A7 EXT(FSR)"/>
      <sheetName val="1-BCEG "/>
      <sheetName val="sUM -FFE"/>
      <sheetName val="Rates"/>
      <sheetName val="Metrix"/>
      <sheetName val="B1.01.1Times"/>
      <sheetName val="Production info"/>
      <sheetName val="XLR_NoRangeSheet"/>
      <sheetName val="ตารางส่วนลด EE."/>
      <sheetName val="A5.2 VO-KAMA"/>
      <sheetName val="A6.2VO-PLE"/>
      <sheetName val="A.VO-MEP (BCEG)"/>
      <sheetName val="A5.1 Kama"/>
      <sheetName val="B1.01.09.2-Deco Mart"/>
      <sheetName val="B1.01.10.1THC"/>
      <sheetName val="B1.02.01(IDP-1)"/>
      <sheetName val="ประมาณการประตูหน้าต่าง "/>
      <sheetName val="DO"/>
      <sheetName val="磨煤加压"/>
      <sheetName val="slipsumpR"/>
      <sheetName val="J01"/>
      <sheetName val="มีค 64"/>
      <sheetName val="Data (Forecast-m3)"/>
      <sheetName val="Sheet15"/>
      <sheetName val="Analytic Sales&amp;Cost"/>
      <sheetName val="PDPC0908"/>
      <sheetName val="Rank"/>
      <sheetName val="30's-Components"/>
      <sheetName val="Appendix#3 PBC - ICIS (ECH)"/>
      <sheetName val="Final Summary - Base"/>
      <sheetName val="1B"/>
      <sheetName val="118508"/>
      <sheetName val="612004"/>
      <sheetName val="Prepaid"/>
      <sheetName val="Sheet6"/>
      <sheetName val="SCHEDULE 10_BUILD MANAGEMENT"/>
      <sheetName val="Sheet"/>
      <sheetName val="ตารางวันหยุด"/>
      <sheetName val="Emp_Data"/>
      <sheetName val="SHT1-CONSOL"/>
      <sheetName val="COUNT_wh_(2)2"/>
      <sheetName val="NTET2004_(DEC)2"/>
      <sheetName val="NEG2004_(DEC)2"/>
      <sheetName val="NEG2004_(DEC)_(2)2"/>
      <sheetName val="data_บัญชี"/>
      <sheetName val="Data_(2)"/>
      <sheetName val="ใบปะหน้าใหม่_Bidding2"/>
      <sheetName val="Min_-Max__Stock2"/>
      <sheetName val="Sheet1_(2)2"/>
      <sheetName val="Tax_coupon2"/>
      <sheetName val="ตารางคำนวณกระเบื้อง_A2"/>
      <sheetName val="stat_local2"/>
      <sheetName val="Law_data2"/>
      <sheetName val="4_1CAPEX_Additional2"/>
      <sheetName val="PULP_MILL2"/>
      <sheetName val="Volume_Loco_May_20152"/>
      <sheetName val="Summary_report2"/>
      <sheetName val="Performance_BP2"/>
      <sheetName val="TYPE_SD1252"/>
      <sheetName val="Drop_Down2"/>
      <sheetName val="เลขที่ห้องทั้งหมด_(2)2"/>
      <sheetName val="F13รายชื่อแยกfolio_(2)2"/>
      <sheetName val="FEB_2007_2"/>
      <sheetName val="MAR_20072"/>
      <sheetName val="APR_20072"/>
      <sheetName val="MAY_20072"/>
      <sheetName val="APR_2007-GTW2"/>
      <sheetName val="MAY_2007_(2)2"/>
      <sheetName val="MAY_2007-NUCH2"/>
      <sheetName val="JUN_2007-NUCH_2"/>
      <sheetName val="JULY_2007-NUCH2"/>
      <sheetName val="AUG_2007-NUCH_2"/>
      <sheetName val="AUG_20072"/>
      <sheetName val="ค่าเช่า_ด_92"/>
      <sheetName val="ค่าเช่า_ด_102"/>
      <sheetName val="Status_update31_8_072"/>
      <sheetName val="Status_update31_8_07_(2)2"/>
      <sheetName val="ค่าเช่า_ด_112"/>
      <sheetName val="ค่าเช่า_ด_11_(2)2"/>
      <sheetName val="Bill_No__2_-_Carpark2"/>
      <sheetName val="SCG_group2"/>
      <sheetName val="Comapny_Name2"/>
      <sheetName val="Cost_center2"/>
      <sheetName val="Account_code2"/>
      <sheetName val="Company_Name2"/>
      <sheetName val="masterEO_IO"/>
      <sheetName val="Table_Name2"/>
      <sheetName val="Cases_Actuals_SAP2"/>
      <sheetName val="Chilled_Vol_&amp;_GS2"/>
      <sheetName val="Master_Query_SL2"/>
      <sheetName val="PBSG_Severance2"/>
      <sheetName val="Vender_list2"/>
      <sheetName val="data_validation2"/>
      <sheetName val="สาเหตุ_Error_2"/>
      <sheetName val="SCG_Chemicals_group2"/>
      <sheetName val="Dont_delete!!2"/>
      <sheetName val="Production_Queue_GB2"/>
      <sheetName val="Type_ถูก_House2"/>
      <sheetName val="cost_center_name2"/>
      <sheetName val="ดอกเบี้ย_TR25602"/>
      <sheetName val="Log_CCR_TG_32"/>
      <sheetName val="Employee_EN"/>
      <sheetName val="DATA_(ชื่อสินค้า)"/>
      <sheetName val="CF_weekly2"/>
      <sheetName val="1_CF_(M)(Ratchatewee)2"/>
      <sheetName val="1_CF_(M)(Rama4)2"/>
      <sheetName val="1_CF_(M)_(TL10ph2)2"/>
      <sheetName val="Risk_Level2"/>
      <sheetName val="Risk_Category2"/>
      <sheetName val="TB(PY_2016)2"/>
      <sheetName val="Master_TB2"/>
      <sheetName val="Forecast_movement2"/>
      <sheetName val="O_PL_Link2"/>
      <sheetName val="i_actmth_from_SAP2"/>
      <sheetName val="i_Actual_by_cc2"/>
      <sheetName val="Fixed_Selling2"/>
      <sheetName val="BIS_Selling2"/>
      <sheetName val="Total_GA2"/>
      <sheetName val="CA_only2"/>
      <sheetName val="Legal_only2"/>
      <sheetName val="sub_cost_center2"/>
      <sheetName val="OH_CC_DBS2"/>
      <sheetName val="BIS_G&amp;A2"/>
      <sheetName val="2015_reconcile_&amp;_restate2"/>
      <sheetName val="BIS_Common_detail2"/>
      <sheetName val="Total_GA+BIS_common2"/>
      <sheetName val="HFM_Line2"/>
      <sheetName val="HFM_Mapping2"/>
      <sheetName val="T&amp;E_sales_cut2"/>
      <sheetName val="Control_-_Consulting_fee_SN_(22"/>
      <sheetName val="V7_Confirm_RPT2"/>
      <sheetName val="Trial_Balance2"/>
      <sheetName val="DD_List2"/>
      <sheetName val="Multi_Rater2"/>
      <sheetName val="Detail_(2)2"/>
      <sheetName val="DEATAIL_KENTOCOST_Sheet_Low20M2"/>
      <sheetName val="Cover_(2)2"/>
      <sheetName val="Detail_2"/>
      <sheetName val="SCOPE_OF_WORK2"/>
      <sheetName val="Unit_price2"/>
      <sheetName val="received_net-BG2"/>
      <sheetName val="Summary_BG_Code2"/>
      <sheetName val="Master_COA_V211"/>
      <sheetName val="Cost_history_sheet1"/>
      <sheetName val="Scope_of_work_1"/>
      <sheetName val="Detail_(CMM)1"/>
      <sheetName val="SUM_KENTO_COST_LOW_20MB_1"/>
      <sheetName val="SUM_KENTO_COST_REPORT_20MB_UP1"/>
      <sheetName val="DETAIL_KENTOCOST_Sheet_20MB_UP1"/>
      <sheetName val="กระจาย_-NPDองุ่นเคียวโฮ"/>
      <sheetName val="Activity_Q1"/>
      <sheetName val="โซนโฟกัส_TT"/>
      <sheetName val="ข้อมูลทำ_DropDown"/>
      <sheetName val="ee_unit_type1"/>
      <sheetName val="ee_build_1"/>
      <sheetName val="Calendar_นายสรศักดิ์_กล่ำศรี"/>
      <sheetName val="แผนใหม่-BG22_รายเอเย่นต์"/>
      <sheetName val="In_AG_VS_Sub"/>
      <sheetName val="Dropdown_list_2"/>
      <sheetName val="Summary_31Mar'201"/>
      <sheetName val="S3_Architectural1"/>
      <sheetName val="ESS_Performance_2020+20211"/>
      <sheetName val="Reference(do_not_delete)1"/>
      <sheetName val="S330_Increase_salary_rate"/>
      <sheetName val="Wkgs_BS_Lead"/>
      <sheetName val="ZA110_Sale"/>
      <sheetName val="Sec_1_1_Site_clearanceworks"/>
      <sheetName val="VE_LIST"/>
      <sheetName val="Sec_0"/>
      <sheetName val="Sec_1"/>
      <sheetName val="Arch_unit_rate"/>
      <sheetName val="ID_unit_rate"/>
      <sheetName val="Sec_2_"/>
      <sheetName val="sec_3_1"/>
      <sheetName val="sec_3_2"/>
      <sheetName val="sec_3_3"/>
      <sheetName val="sec_3_4"/>
      <sheetName val="Sec_4"/>
      <sheetName val="Sec_5"/>
      <sheetName val="Sec__6"/>
      <sheetName val="Sec_7"/>
      <sheetName val="สรุปโซนโฟกัส_TT"/>
      <sheetName val="KKC_Brkdwn"/>
      <sheetName val="SPT_vs_PHI"/>
      <sheetName val="Proposal_Form"/>
      <sheetName val="BQ-Ext__"/>
      <sheetName val="Sch_2"/>
      <sheetName val="interest_income_from_VMI"/>
      <sheetName val="interest_payable_to_PSH"/>
      <sheetName val="มีค_64"/>
      <sheetName val="Utility and Fire flange"/>
      <sheetName val="Status Budget"/>
      <sheetName val="Spread"/>
      <sheetName val="5X"/>
      <sheetName val="S-CUVE-2_14_M1"/>
      <sheetName val="Discounted_Cash_Flow1"/>
      <sheetName val="6_ข้อมูลวัสดุ-ค่าดำเนิน1"/>
      <sheetName val="K_Suporn1"/>
      <sheetName val="บมจ_พฤกษา1"/>
      <sheetName val="บ_พนาลี1"/>
      <sheetName val="บ_พุทธชาด1"/>
      <sheetName val="บ_เกสร1"/>
      <sheetName val="สรุป_PS1"/>
      <sheetName val="สรุป_PNL1"/>
      <sheetName val="สรุป_PTC1"/>
      <sheetName val="สรุป_KS1"/>
      <sheetName val="IP_Land1"/>
      <sheetName val="Mapping_account"/>
      <sheetName val="PROJECT_BRIEF"/>
      <sheetName val="Customer_Name"/>
      <sheetName val="Strategic_Cus"/>
      <sheetName val="Rev_per_Head(2019)"/>
      <sheetName val="WH_Utilization"/>
      <sheetName val="Stock_Graph"/>
      <sheetName val="No__Customer_(2019)"/>
      <sheetName val="No__Customer"/>
      <sheetName val="TB 10"/>
      <sheetName val="Page4"/>
      <sheetName val="FF-3"/>
      <sheetName val="bill 2"/>
      <sheetName val="cover page"/>
      <sheetName val="Material Price List"/>
      <sheetName val="SuspSb"/>
      <sheetName val="JSiar"/>
      <sheetName val="SW-TEO"/>
      <sheetName val="21"/>
      <sheetName val="MTP"/>
      <sheetName val="&lt;&lt;รายละเอียดร้าน"/>
      <sheetName val="fuel"/>
      <sheetName val="drop"/>
      <sheetName val="Conso จัดลำดับลุกหนี้"/>
      <sheetName val="EST-FOOTING (G)"/>
      <sheetName val="Sum Direct"/>
      <sheetName val="App A"/>
      <sheetName val="B1.02.2(IDP-2) (BCEG)"/>
      <sheetName val="B1.02.3(IDP-3)-DSG (BCEG)"/>
      <sheetName val="Profit_Budget"/>
      <sheetName val="Cert"/>
      <sheetName val="Take-off stru"/>
      <sheetName val="QUANTITY COMPARISON"/>
      <sheetName val="Cert-Rev1"/>
      <sheetName val="B2.01.1_Mitsu(VO)"/>
      <sheetName val="Cer- Sub"/>
      <sheetName val="B2.17_Skyline-BMU(Cert)"/>
      <sheetName val="B2.07_SMV(Progress)"/>
      <sheetName val="B2.09_Wayfit(Progress)"/>
      <sheetName val="B2.13_19th(MOS)"/>
      <sheetName val="B2.16_Linen Chute-Reenigue"/>
      <sheetName val="B2.03_Assa(Cert) "/>
      <sheetName val="B2.02_Opeable Wall-Hafele(Cert)"/>
      <sheetName val="Conclusion IPC 51"/>
      <sheetName val="A5_VO(Facade)"/>
      <sheetName val="A6 ATT(SPY-C) (VO)"/>
      <sheetName val="Keen (Re-PS)"/>
      <sheetName val="Bill"/>
      <sheetName val="Sum-Re-VO-AR"/>
      <sheetName val="ค่าวัสดุ"/>
      <sheetName val="Main Summary"/>
      <sheetName val="SCIB_Proforma"/>
      <sheetName val="SCIB_Data"/>
      <sheetName val="Database"/>
      <sheetName val="Output"/>
      <sheetName val="Cctmst"/>
      <sheetName val="Rpt All states"/>
      <sheetName val="Rate Analysis"/>
      <sheetName val="입찰내역 발주처 양식"/>
      <sheetName val="Lookup data"/>
      <sheetName val="Equipment"/>
      <sheetName val="Main Sum (Hotel &amp; Residences)"/>
      <sheetName val="Listes Caractéristiques"/>
      <sheetName val="Liste Référentiel"/>
      <sheetName val="BOX Cryostat Details"/>
      <sheetName val="Driver Linac Layout"/>
      <sheetName val="Inputs"/>
      <sheetName val="Magnet Details"/>
      <sheetName val="Master01"/>
      <sheetName val="板房区目标成本"/>
      <sheetName val="Bldg"/>
      <sheetName val="GB1"/>
      <sheetName val="Blk A"/>
      <sheetName val="Out Flow"/>
      <sheetName val="Infra"/>
      <sheetName val="GFA"/>
      <sheetName val="Studio"/>
      <sheetName val="#REF!"/>
      <sheetName val="Recap_ราย พนง."/>
      <sheetName val="co 10"/>
      <sheetName val="ส่งเสริมและจัดหาไม้ขอถัง 118 ใบ"/>
      <sheetName val="แอร์เก่า"/>
      <sheetName val="ถังเปล่ารับ,เบิก,คืน"/>
      <sheetName val="Coorodinator Sec"/>
      <sheetName val="Jan_monthly"/>
      <sheetName val="Stock"/>
      <sheetName val="gfhfhf"/>
      <sheetName val="Feb_monthly"/>
      <sheetName val="Gen"/>
      <sheetName val="Inventory"/>
      <sheetName val="Q1"/>
      <sheetName val="Q2"/>
      <sheetName val="Q3"/>
      <sheetName val="Q4"/>
      <sheetName val="Q1-4"/>
      <sheetName val="Gen&amp;Manage"/>
      <sheetName val="Management"/>
      <sheetName val="ขาย_scrap'19"/>
      <sheetName val="Income&amp;Inventory"/>
      <sheetName val="Jan_Daily"/>
      <sheetName val="Feb_Daily"/>
      <sheetName val="Mar_Daily"/>
      <sheetName val="Manage"/>
      <sheetName val="_ANALYSIS_FP"/>
      <sheetName val="ﾌﾟﾛﾄ_P772分解5号機"/>
      <sheetName val="Sheet8"/>
      <sheetName val="2002"/>
      <sheetName val="OPbyMonth"/>
      <sheetName val="PL_FORECAST"/>
      <sheetName val="BU"/>
      <sheetName val="report detial"/>
      <sheetName val="JL4"/>
      <sheetName val="Purchase Order"/>
      <sheetName val="(2)AIR"/>
      <sheetName val="rc"/>
      <sheetName val="PHASE I"/>
      <sheetName val="BS_YE22"/>
      <sheetName val="PPE_YE22"/>
      <sheetName val="Truot_nen"/>
      <sheetName val="운반"/>
      <sheetName val="Cashflow"/>
      <sheetName val="Expenses"/>
      <sheetName val="NRNWD"/>
      <sheetName val="WK1  Key Assumpt"/>
      <sheetName val="B  Mgt Rep BS"/>
      <sheetName val="C  Mgt Rep CF"/>
      <sheetName val="A  Mgt Rep NIS"/>
      <sheetName val="Reference"/>
      <sheetName val="All Years"/>
      <sheetName val="All Years Pivot"/>
      <sheetName val="NWD"/>
      <sheetName val="Pivot NWD"/>
      <sheetName val="CMT"/>
      <sheetName val="FY19 Detail"/>
      <sheetName val="FY18 Global data"/>
      <sheetName val="FY19 Global Data"/>
      <sheetName val="CI Input"/>
      <sheetName val="Input Tab"/>
      <sheetName val="Pivot Input Tab"/>
      <sheetName val="Executive Summary"/>
      <sheetName val="CSG Executive Summary"/>
      <sheetName val="Revenue Sequential Growth"/>
      <sheetName val="Underlying NCC Chg Assumption"/>
      <sheetName val="Mappings"/>
      <sheetName val="File Classification"/>
      <sheetName val="Sumarry sheets&gt;&gt;&gt;&gt;&gt;&gt;"/>
      <sheetName val="Trend table"/>
      <sheetName val="To Fill view"/>
      <sheetName val="To-fill Simulation"/>
      <sheetName val="Summary w mkt shr"/>
      <sheetName val="TS"/>
      <sheetName val="SI"/>
      <sheetName val="AO"/>
      <sheetName val="IO"/>
      <sheetName val="Datasheets&gt;&gt;&gt;&gt;&gt;&gt;"/>
      <sheetName val="By Mkt data"/>
      <sheetName val="Pipeline to Rev"/>
      <sheetName val="Backlog Growth"/>
      <sheetName val="Pipeline Growth"/>
      <sheetName val="H2 sales growth"/>
      <sheetName val="for CCI model"/>
      <sheetName val="Unused&gt;&gt;&gt;&gt;&gt;"/>
      <sheetName val="FY19 POV"/>
      <sheetName val="Drivers for Deck"/>
      <sheetName val="To Fill by OG &amp; Area"/>
      <sheetName val="Short summary by OG &amp; Area"/>
      <sheetName val="Compared to OG Submission May25"/>
      <sheetName val="Jul Sub vs PoV"/>
      <sheetName val="Seq Rev Gr wo Acq."/>
      <sheetName val="PS-1995"/>
      <sheetName val="Prft&amp;Loss"/>
      <sheetName val="FIN TB_SI"/>
      <sheetName val="진행 DATA (2)"/>
      <sheetName val="CC Down load 0716"/>
      <sheetName val="MP2006 data"/>
      <sheetName val="2 카드채권(대출포함)"/>
      <sheetName val="금액내역서"/>
      <sheetName val="95투자02"/>
      <sheetName val="CODE生成机"/>
      <sheetName val="CTEMCOST"/>
      <sheetName val="B053 (990701)공정실적PP%계산"/>
      <sheetName val="W-현원가"/>
      <sheetName val="하남요청"/>
      <sheetName val="시산표"/>
      <sheetName val="제안서입력"/>
      <sheetName val="Financials"/>
      <sheetName val="VCC 11110-461"/>
      <sheetName val="TABLE-A"/>
      <sheetName val="Behavior"/>
      <sheetName val="CAPEX"/>
      <sheetName val="PwrBdgt"/>
      <sheetName val="Ratios"/>
      <sheetName val="RollOut"/>
      <sheetName val="PLStat"/>
      <sheetName val="GC0997"/>
      <sheetName val="price"/>
      <sheetName val="pricep"/>
      <sheetName val="PRICE-taiwan"/>
      <sheetName val="PRICE-malaysia"/>
      <sheetName val="항목별"/>
      <sheetName val="MAN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BC3" t="str">
            <v>QUOTATION  NO.   :</v>
          </cell>
        </row>
      </sheetData>
      <sheetData sheetId="12">
        <row r="3">
          <cell r="BC3" t="str">
            <v>QUOTATION  NO.   :</v>
          </cell>
        </row>
      </sheetData>
      <sheetData sheetId="13">
        <row r="3">
          <cell r="BC3" t="str">
            <v>QUOTATION  NO.   :</v>
          </cell>
        </row>
      </sheetData>
      <sheetData sheetId="14">
        <row r="3">
          <cell r="BC3" t="str">
            <v>QUOTATION  NO.   :</v>
          </cell>
        </row>
      </sheetData>
      <sheetData sheetId="15">
        <row r="3">
          <cell r="BC3" t="str">
            <v>QUOTATION  NO.   :</v>
          </cell>
        </row>
      </sheetData>
      <sheetData sheetId="16">
        <row r="3">
          <cell r="BC3" t="str">
            <v>QUOTATION  NO.   :</v>
          </cell>
        </row>
      </sheetData>
      <sheetData sheetId="17">
        <row r="3">
          <cell r="BC3" t="str">
            <v>QUOTATION  NO.   :</v>
          </cell>
        </row>
      </sheetData>
      <sheetData sheetId="18">
        <row r="3">
          <cell r="BC3" t="str">
            <v>QUOTATION  NO.   :</v>
          </cell>
        </row>
      </sheetData>
      <sheetData sheetId="19">
        <row r="3">
          <cell r="BC3" t="str">
            <v>QUOTATION  NO.   :</v>
          </cell>
        </row>
      </sheetData>
      <sheetData sheetId="20">
        <row r="3">
          <cell r="BC3" t="str">
            <v>QUOTATION  NO.   :</v>
          </cell>
        </row>
      </sheetData>
      <sheetData sheetId="21">
        <row r="3">
          <cell r="BC3" t="str">
            <v>QUOTATION  NO.   :</v>
          </cell>
        </row>
      </sheetData>
      <sheetData sheetId="22">
        <row r="3">
          <cell r="BC3" t="str">
            <v>QUOTATION  NO.   :</v>
          </cell>
        </row>
      </sheetData>
      <sheetData sheetId="23">
        <row r="3">
          <cell r="BC3" t="str">
            <v>QUOTATION  NO.   :</v>
          </cell>
        </row>
      </sheetData>
      <sheetData sheetId="24">
        <row r="3">
          <cell r="BC3" t="str">
            <v>QUOTATION  NO.   :</v>
          </cell>
        </row>
      </sheetData>
      <sheetData sheetId="25">
        <row r="3">
          <cell r="BC3" t="str">
            <v>QUOTATION  NO.   :</v>
          </cell>
        </row>
      </sheetData>
      <sheetData sheetId="26">
        <row r="3">
          <cell r="BC3" t="str">
            <v>QUOTATION  NO.   :</v>
          </cell>
        </row>
      </sheetData>
      <sheetData sheetId="27">
        <row r="3">
          <cell r="BC3" t="str">
            <v>QUOTATION  NO.   :</v>
          </cell>
        </row>
      </sheetData>
      <sheetData sheetId="28">
        <row r="3">
          <cell r="BC3" t="str">
            <v>QUOTATION  NO.   :</v>
          </cell>
        </row>
      </sheetData>
      <sheetData sheetId="29">
        <row r="3">
          <cell r="BC3" t="str">
            <v>QUOTATION  NO.   :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7">
          <cell r="G7" t="str">
            <v>R-32 SUPPLY / RETURN PIPING WORK (GHARGER No.1)</v>
          </cell>
        </row>
      </sheetData>
      <sheetData sheetId="45">
        <row r="7">
          <cell r="G7" t="str">
            <v>R-32 SUPPLY / RETURN PIPING WORK (GHARGER No.1)</v>
          </cell>
        </row>
      </sheetData>
      <sheetData sheetId="46" refreshError="1"/>
      <sheetData sheetId="47" refreshError="1"/>
      <sheetData sheetId="48"/>
      <sheetData sheetId="49">
        <row r="7">
          <cell r="G7" t="str">
            <v>R-32 SUPPLY / RETURN PIPING WORK (GHARGER No.1)</v>
          </cell>
        </row>
      </sheetData>
      <sheetData sheetId="50">
        <row r="7">
          <cell r="G7" t="str">
            <v>R-32 SUPPLY / RETURN PIPING WORK (GHARGER No.1)</v>
          </cell>
        </row>
      </sheetData>
      <sheetData sheetId="51">
        <row r="7">
          <cell r="G7" t="str">
            <v>R-32 SUPPLY / RETURN PIPING WORK (GHARGER No.1)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>
        <row r="3">
          <cell r="BC3" t="str">
            <v>QUOTATION  NO.   :</v>
          </cell>
        </row>
      </sheetData>
      <sheetData sheetId="178">
        <row r="3">
          <cell r="BC3" t="str">
            <v>QUOTATION  NO.   :</v>
          </cell>
        </row>
      </sheetData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>
        <row r="3">
          <cell r="BC3" t="str">
            <v>QUOTATION  NO.   :</v>
          </cell>
        </row>
      </sheetData>
      <sheetData sheetId="316">
        <row r="3">
          <cell r="BC3" t="str">
            <v>QUOTATION  NO.   :</v>
          </cell>
        </row>
      </sheetData>
      <sheetData sheetId="317">
        <row r="3">
          <cell r="BC3" t="str">
            <v>QUOTATION  NO.   :</v>
          </cell>
        </row>
      </sheetData>
      <sheetData sheetId="318">
        <row r="3">
          <cell r="BC3" t="str">
            <v>QUOTATION  NO.   :</v>
          </cell>
        </row>
      </sheetData>
      <sheetData sheetId="319">
        <row r="3">
          <cell r="BC3" t="str">
            <v>QUOTATION  NO.   :</v>
          </cell>
        </row>
      </sheetData>
      <sheetData sheetId="320">
        <row r="3">
          <cell r="BC3" t="str">
            <v>QUOTATION  NO.   :</v>
          </cell>
        </row>
      </sheetData>
      <sheetData sheetId="321">
        <row r="3">
          <cell r="BC3" t="str">
            <v>QUOTATION  NO.   :</v>
          </cell>
        </row>
      </sheetData>
      <sheetData sheetId="322">
        <row r="3">
          <cell r="BC3" t="str">
            <v>QUOTATION  NO.   :</v>
          </cell>
        </row>
      </sheetData>
      <sheetData sheetId="323">
        <row r="3">
          <cell r="BC3" t="str">
            <v>QUOTATION  NO.   :</v>
          </cell>
        </row>
      </sheetData>
      <sheetData sheetId="324">
        <row r="3">
          <cell r="BC3" t="str">
            <v>QUOTATION  NO.   :</v>
          </cell>
        </row>
      </sheetData>
      <sheetData sheetId="325">
        <row r="3">
          <cell r="BC3" t="str">
            <v>QUOTATION  NO.   :</v>
          </cell>
        </row>
      </sheetData>
      <sheetData sheetId="326">
        <row r="3">
          <cell r="BC3" t="str">
            <v>QUOTATION  NO.   :</v>
          </cell>
        </row>
      </sheetData>
      <sheetData sheetId="327">
        <row r="3">
          <cell r="BC3" t="str">
            <v>QUOTATION  NO.   :</v>
          </cell>
        </row>
      </sheetData>
      <sheetData sheetId="328">
        <row r="3">
          <cell r="BC3" t="str">
            <v>QUOTATION  NO.   :</v>
          </cell>
        </row>
      </sheetData>
      <sheetData sheetId="329">
        <row r="3">
          <cell r="BC3" t="str">
            <v>QUOTATION  NO.   :</v>
          </cell>
        </row>
      </sheetData>
      <sheetData sheetId="330">
        <row r="3">
          <cell r="BC3" t="str">
            <v>QUOTATION  NO.   :</v>
          </cell>
        </row>
      </sheetData>
      <sheetData sheetId="331">
        <row r="3">
          <cell r="BC3" t="str">
            <v>QUOTATION  NO.   :</v>
          </cell>
        </row>
      </sheetData>
      <sheetData sheetId="332">
        <row r="3">
          <cell r="BC3" t="str">
            <v>QUOTATION  NO.   :</v>
          </cell>
        </row>
      </sheetData>
      <sheetData sheetId="333">
        <row r="3">
          <cell r="BC3" t="str">
            <v>QUOTATION  NO.   :</v>
          </cell>
        </row>
      </sheetData>
      <sheetData sheetId="334">
        <row r="3">
          <cell r="BC3" t="str">
            <v>QUOTATION  NO.   :</v>
          </cell>
        </row>
      </sheetData>
      <sheetData sheetId="335">
        <row r="3">
          <cell r="BC3" t="str">
            <v>QUOTATION  NO.   :</v>
          </cell>
        </row>
      </sheetData>
      <sheetData sheetId="336">
        <row r="3">
          <cell r="BC3" t="str">
            <v>QUOTATION  NO.   :</v>
          </cell>
        </row>
      </sheetData>
      <sheetData sheetId="337">
        <row r="3">
          <cell r="BC3" t="str">
            <v>QUOTATION  NO.   :</v>
          </cell>
        </row>
      </sheetData>
      <sheetData sheetId="338">
        <row r="3">
          <cell r="BC3" t="str">
            <v>QUOTATION  NO.   :</v>
          </cell>
        </row>
      </sheetData>
      <sheetData sheetId="339">
        <row r="3">
          <cell r="BC3" t="str">
            <v>QUOTATION  NO.   :</v>
          </cell>
        </row>
      </sheetData>
      <sheetData sheetId="340">
        <row r="3">
          <cell r="BC3" t="str">
            <v>QUOTATION  NO.   :</v>
          </cell>
        </row>
      </sheetData>
      <sheetData sheetId="341">
        <row r="3">
          <cell r="BC3" t="str">
            <v>QUOTATION  NO.   :</v>
          </cell>
        </row>
      </sheetData>
      <sheetData sheetId="342">
        <row r="3">
          <cell r="BC3" t="str">
            <v>QUOTATION  NO.   :</v>
          </cell>
        </row>
      </sheetData>
      <sheetData sheetId="343">
        <row r="3">
          <cell r="BC3" t="str">
            <v>QUOTATION  NO.   :</v>
          </cell>
        </row>
      </sheetData>
      <sheetData sheetId="344">
        <row r="3">
          <cell r="BC3" t="str">
            <v>QUOTATION  NO.   :</v>
          </cell>
        </row>
      </sheetData>
      <sheetData sheetId="345">
        <row r="3">
          <cell r="BC3" t="str">
            <v>QUOTATION  NO.   :</v>
          </cell>
        </row>
      </sheetData>
      <sheetData sheetId="346">
        <row r="3">
          <cell r="BC3" t="str">
            <v>QUOTATION  NO.   :</v>
          </cell>
        </row>
      </sheetData>
      <sheetData sheetId="347">
        <row r="3">
          <cell r="BC3" t="str">
            <v>QUOTATION  NO.   :</v>
          </cell>
        </row>
      </sheetData>
      <sheetData sheetId="348">
        <row r="3">
          <cell r="BC3" t="str">
            <v>QUOTATION  NO.   :</v>
          </cell>
        </row>
      </sheetData>
      <sheetData sheetId="349">
        <row r="3">
          <cell r="BC3" t="str">
            <v>QUOTATION  NO.   :</v>
          </cell>
        </row>
      </sheetData>
      <sheetData sheetId="350">
        <row r="3">
          <cell r="BC3" t="str">
            <v>QUOTATION  NO.   :</v>
          </cell>
        </row>
      </sheetData>
      <sheetData sheetId="351">
        <row r="3">
          <cell r="BC3" t="str">
            <v>QUOTATION  NO.   :</v>
          </cell>
        </row>
      </sheetData>
      <sheetData sheetId="352">
        <row r="3">
          <cell r="BC3" t="str">
            <v>QUOTATION  NO.   :</v>
          </cell>
        </row>
      </sheetData>
      <sheetData sheetId="353">
        <row r="3">
          <cell r="BC3" t="str">
            <v>QUOTATION  NO.   :</v>
          </cell>
        </row>
      </sheetData>
      <sheetData sheetId="354">
        <row r="3">
          <cell r="BC3" t="str">
            <v>QUOTATION  NO.   :</v>
          </cell>
        </row>
      </sheetData>
      <sheetData sheetId="355">
        <row r="3">
          <cell r="BC3" t="str">
            <v>QUOTATION  NO.   :</v>
          </cell>
        </row>
      </sheetData>
      <sheetData sheetId="356">
        <row r="3">
          <cell r="BC3" t="str">
            <v>QUOTATION  NO.   :</v>
          </cell>
        </row>
      </sheetData>
      <sheetData sheetId="357">
        <row r="3">
          <cell r="BC3" t="str">
            <v>QUOTATION  NO.   :</v>
          </cell>
        </row>
      </sheetData>
      <sheetData sheetId="358">
        <row r="3">
          <cell r="BC3" t="str">
            <v>QUOTATION  NO.   :</v>
          </cell>
        </row>
      </sheetData>
      <sheetData sheetId="359">
        <row r="3">
          <cell r="BC3" t="str">
            <v>QUOTATION  NO.   :</v>
          </cell>
        </row>
      </sheetData>
      <sheetData sheetId="360">
        <row r="3">
          <cell r="BC3" t="str">
            <v>QUOTATION  NO.   :</v>
          </cell>
        </row>
      </sheetData>
      <sheetData sheetId="361">
        <row r="3">
          <cell r="BC3" t="str">
            <v>QUOTATION  NO.   :</v>
          </cell>
        </row>
      </sheetData>
      <sheetData sheetId="362">
        <row r="3">
          <cell r="BC3" t="str">
            <v>QUOTATION  NO.   :</v>
          </cell>
        </row>
      </sheetData>
      <sheetData sheetId="363">
        <row r="3">
          <cell r="BC3" t="str">
            <v>QUOTATION  NO.   :</v>
          </cell>
        </row>
      </sheetData>
      <sheetData sheetId="364">
        <row r="3">
          <cell r="BC3" t="str">
            <v>QUOTATION  NO.   :</v>
          </cell>
        </row>
      </sheetData>
      <sheetData sheetId="365">
        <row r="3">
          <cell r="BC3" t="str">
            <v>QUOTATION  NO.   :</v>
          </cell>
        </row>
      </sheetData>
      <sheetData sheetId="366">
        <row r="3">
          <cell r="BC3" t="str">
            <v>QUOTATION  NO.   :</v>
          </cell>
        </row>
      </sheetData>
      <sheetData sheetId="367">
        <row r="3">
          <cell r="BC3" t="str">
            <v>QUOTATION  NO.   :</v>
          </cell>
        </row>
      </sheetData>
      <sheetData sheetId="368">
        <row r="3">
          <cell r="BC3" t="str">
            <v>QUOTATION  NO.   :</v>
          </cell>
        </row>
      </sheetData>
      <sheetData sheetId="369">
        <row r="3">
          <cell r="BC3" t="str">
            <v>QUOTATION  NO.   :</v>
          </cell>
        </row>
      </sheetData>
      <sheetData sheetId="370">
        <row r="3">
          <cell r="BC3" t="str">
            <v>QUOTATION  NO.   :</v>
          </cell>
        </row>
      </sheetData>
      <sheetData sheetId="371">
        <row r="3">
          <cell r="BC3" t="str">
            <v>QUOTATION  NO.   :</v>
          </cell>
        </row>
      </sheetData>
      <sheetData sheetId="372">
        <row r="3">
          <cell r="BC3" t="str">
            <v>QUOTATION  NO.   :</v>
          </cell>
        </row>
      </sheetData>
      <sheetData sheetId="373">
        <row r="3">
          <cell r="BC3" t="str">
            <v>QUOTATION  NO.   :</v>
          </cell>
        </row>
      </sheetData>
      <sheetData sheetId="374">
        <row r="3">
          <cell r="BC3" t="str">
            <v>QUOTATION  NO.   :</v>
          </cell>
        </row>
      </sheetData>
      <sheetData sheetId="375">
        <row r="3">
          <cell r="BC3" t="str">
            <v>QUOTATION  NO.   :</v>
          </cell>
        </row>
      </sheetData>
      <sheetData sheetId="376">
        <row r="3">
          <cell r="BC3" t="str">
            <v>QUOTATION  NO.   :</v>
          </cell>
        </row>
      </sheetData>
      <sheetData sheetId="377">
        <row r="3">
          <cell r="BC3" t="str">
            <v>QUOTATION  NO.   :</v>
          </cell>
        </row>
      </sheetData>
      <sheetData sheetId="378">
        <row r="3">
          <cell r="BC3" t="str">
            <v>QUOTATION  NO.   :</v>
          </cell>
        </row>
      </sheetData>
      <sheetData sheetId="379">
        <row r="3">
          <cell r="BC3" t="str">
            <v>QUOTATION  NO.   :</v>
          </cell>
        </row>
      </sheetData>
      <sheetData sheetId="380">
        <row r="3">
          <cell r="BC3" t="str">
            <v>QUOTATION  NO.   :</v>
          </cell>
        </row>
      </sheetData>
      <sheetData sheetId="381">
        <row r="3">
          <cell r="BC3" t="str">
            <v>QUOTATION  NO.   :</v>
          </cell>
        </row>
      </sheetData>
      <sheetData sheetId="382">
        <row r="3">
          <cell r="BC3" t="str">
            <v>QUOTATION  NO.   :</v>
          </cell>
        </row>
      </sheetData>
      <sheetData sheetId="383">
        <row r="3">
          <cell r="BC3" t="str">
            <v>QUOTATION  NO.   :</v>
          </cell>
        </row>
      </sheetData>
      <sheetData sheetId="384">
        <row r="3">
          <cell r="BC3" t="str">
            <v>QUOTATION  NO.   :</v>
          </cell>
        </row>
      </sheetData>
      <sheetData sheetId="385">
        <row r="3">
          <cell r="BC3" t="str">
            <v>QUOTATION  NO.   :</v>
          </cell>
        </row>
      </sheetData>
      <sheetData sheetId="386">
        <row r="3">
          <cell r="BC3" t="str">
            <v>QUOTATION  NO.   :</v>
          </cell>
        </row>
      </sheetData>
      <sheetData sheetId="387">
        <row r="3">
          <cell r="BC3" t="str">
            <v>QUOTATION  NO.   :</v>
          </cell>
        </row>
      </sheetData>
      <sheetData sheetId="388">
        <row r="3">
          <cell r="BC3" t="str">
            <v>QUOTATION  NO.   :</v>
          </cell>
        </row>
      </sheetData>
      <sheetData sheetId="389">
        <row r="3">
          <cell r="BC3" t="str">
            <v>QUOTATION  NO.   :</v>
          </cell>
        </row>
      </sheetData>
      <sheetData sheetId="390">
        <row r="3">
          <cell r="BC3" t="str">
            <v>QUOTATION  NO.   :</v>
          </cell>
        </row>
      </sheetData>
      <sheetData sheetId="391">
        <row r="3">
          <cell r="BC3" t="str">
            <v>QUOTATION  NO.   :</v>
          </cell>
        </row>
      </sheetData>
      <sheetData sheetId="392">
        <row r="3">
          <cell r="BC3" t="str">
            <v>QUOTATION  NO.   :</v>
          </cell>
        </row>
      </sheetData>
      <sheetData sheetId="393">
        <row r="3">
          <cell r="BC3" t="str">
            <v>QUOTATION  NO.   :</v>
          </cell>
        </row>
      </sheetData>
      <sheetData sheetId="394">
        <row r="3">
          <cell r="BC3" t="str">
            <v>QUOTATION  NO.   :</v>
          </cell>
        </row>
      </sheetData>
      <sheetData sheetId="395">
        <row r="3">
          <cell r="BC3" t="str">
            <v>QUOTATION  NO.   :</v>
          </cell>
        </row>
      </sheetData>
      <sheetData sheetId="396">
        <row r="3">
          <cell r="BC3" t="str">
            <v>QUOTATION  NO.   :</v>
          </cell>
        </row>
      </sheetData>
      <sheetData sheetId="397">
        <row r="3">
          <cell r="BC3" t="str">
            <v>QUOTATION  NO.   :</v>
          </cell>
        </row>
      </sheetData>
      <sheetData sheetId="398">
        <row r="3">
          <cell r="BC3" t="str">
            <v>QUOTATION  NO.   :</v>
          </cell>
        </row>
      </sheetData>
      <sheetData sheetId="399">
        <row r="3">
          <cell r="BC3" t="str">
            <v>QUOTATION  NO.   :</v>
          </cell>
        </row>
      </sheetData>
      <sheetData sheetId="400">
        <row r="3">
          <cell r="BC3" t="str">
            <v>QUOTATION  NO.   :</v>
          </cell>
        </row>
      </sheetData>
      <sheetData sheetId="401">
        <row r="3">
          <cell r="BC3" t="str">
            <v>QUOTATION  NO.   :</v>
          </cell>
        </row>
      </sheetData>
      <sheetData sheetId="402">
        <row r="3">
          <cell r="BC3" t="str">
            <v>QUOTATION  NO.   :</v>
          </cell>
        </row>
      </sheetData>
      <sheetData sheetId="403">
        <row r="3">
          <cell r="BC3" t="str">
            <v>QUOTATION  NO.   :</v>
          </cell>
        </row>
      </sheetData>
      <sheetData sheetId="404">
        <row r="3">
          <cell r="BC3" t="str">
            <v>QUOTATION  NO.   :</v>
          </cell>
        </row>
      </sheetData>
      <sheetData sheetId="405">
        <row r="3">
          <cell r="BC3" t="str">
            <v>QUOTATION  NO.   :</v>
          </cell>
        </row>
      </sheetData>
      <sheetData sheetId="406">
        <row r="3">
          <cell r="BC3" t="str">
            <v>QUOTATION  NO.   :</v>
          </cell>
        </row>
      </sheetData>
      <sheetData sheetId="407">
        <row r="3">
          <cell r="BC3" t="str">
            <v>QUOTATION  NO.   :</v>
          </cell>
        </row>
      </sheetData>
      <sheetData sheetId="408">
        <row r="3">
          <cell r="BC3" t="str">
            <v>QUOTATION  NO.   :</v>
          </cell>
        </row>
      </sheetData>
      <sheetData sheetId="409">
        <row r="3">
          <cell r="BC3" t="str">
            <v>QUOTATION  NO.   :</v>
          </cell>
        </row>
      </sheetData>
      <sheetData sheetId="410">
        <row r="3">
          <cell r="BC3" t="str">
            <v>QUOTATION  NO.   :</v>
          </cell>
        </row>
      </sheetData>
      <sheetData sheetId="411">
        <row r="3">
          <cell r="BC3" t="str">
            <v>QUOTATION  NO.   :</v>
          </cell>
        </row>
      </sheetData>
      <sheetData sheetId="412">
        <row r="3">
          <cell r="BC3" t="str">
            <v>QUOTATION  NO.   :</v>
          </cell>
        </row>
      </sheetData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>
        <row r="3">
          <cell r="BC3" t="str">
            <v>QUOTATION  NO.   :</v>
          </cell>
        </row>
      </sheetData>
      <sheetData sheetId="426">
        <row r="3">
          <cell r="BC3" t="str">
            <v>QUOTATION  NO.   :</v>
          </cell>
        </row>
      </sheetData>
      <sheetData sheetId="427">
        <row r="3">
          <cell r="BC3" t="str">
            <v>QUOTATION  NO.   :</v>
          </cell>
        </row>
      </sheetData>
      <sheetData sheetId="428">
        <row r="3">
          <cell r="BC3" t="str">
            <v>QUOTATION  NO.   :</v>
          </cell>
        </row>
      </sheetData>
      <sheetData sheetId="429">
        <row r="3">
          <cell r="BC3" t="str">
            <v>QUOTATION  NO.   :</v>
          </cell>
        </row>
      </sheetData>
      <sheetData sheetId="430">
        <row r="3">
          <cell r="BC3" t="str">
            <v>QUOTATION  NO.   :</v>
          </cell>
        </row>
      </sheetData>
      <sheetData sheetId="431">
        <row r="3">
          <cell r="BC3" t="str">
            <v>QUOTATION  NO.   :</v>
          </cell>
        </row>
      </sheetData>
      <sheetData sheetId="432">
        <row r="3">
          <cell r="BC3" t="str">
            <v>QUOTATION  NO.   :</v>
          </cell>
        </row>
      </sheetData>
      <sheetData sheetId="433">
        <row r="3">
          <cell r="BC3" t="str">
            <v>QUOTATION  NO.   :</v>
          </cell>
        </row>
      </sheetData>
      <sheetData sheetId="434">
        <row r="3">
          <cell r="BC3" t="str">
            <v>QUOTATION  NO.   :</v>
          </cell>
        </row>
      </sheetData>
      <sheetData sheetId="435">
        <row r="3">
          <cell r="BC3" t="str">
            <v>QUOTATION  NO.   :</v>
          </cell>
        </row>
      </sheetData>
      <sheetData sheetId="436">
        <row r="3">
          <cell r="BC3" t="str">
            <v>QUOTATION  NO.   :</v>
          </cell>
        </row>
      </sheetData>
      <sheetData sheetId="437">
        <row r="3">
          <cell r="BC3" t="str">
            <v>QUOTATION  NO.   :</v>
          </cell>
        </row>
      </sheetData>
      <sheetData sheetId="438">
        <row r="3">
          <cell r="BC3" t="str">
            <v>QUOTATION  NO.   :</v>
          </cell>
        </row>
      </sheetData>
      <sheetData sheetId="439">
        <row r="3">
          <cell r="BC3" t="str">
            <v>QUOTATION  NO.   :</v>
          </cell>
        </row>
      </sheetData>
      <sheetData sheetId="440">
        <row r="3">
          <cell r="BC3" t="str">
            <v>QUOTATION  NO.   :</v>
          </cell>
        </row>
      </sheetData>
      <sheetData sheetId="441">
        <row r="3">
          <cell r="BC3" t="str">
            <v>QUOTATION  NO.   :</v>
          </cell>
        </row>
      </sheetData>
      <sheetData sheetId="442">
        <row r="3">
          <cell r="BC3" t="str">
            <v>QUOTATION  NO.   :</v>
          </cell>
        </row>
      </sheetData>
      <sheetData sheetId="443">
        <row r="3">
          <cell r="BC3" t="str">
            <v>QUOTATION  NO.   :</v>
          </cell>
        </row>
      </sheetData>
      <sheetData sheetId="444">
        <row r="3">
          <cell r="BC3" t="str">
            <v>QUOTATION  NO.   :</v>
          </cell>
        </row>
      </sheetData>
      <sheetData sheetId="445">
        <row r="3">
          <cell r="BC3" t="str">
            <v>QUOTATION  NO.   :</v>
          </cell>
        </row>
      </sheetData>
      <sheetData sheetId="446">
        <row r="3">
          <cell r="BC3" t="str">
            <v>QUOTATION  NO.   :</v>
          </cell>
        </row>
      </sheetData>
      <sheetData sheetId="447">
        <row r="3">
          <cell r="BC3" t="str">
            <v>QUOTATION  NO.   :</v>
          </cell>
        </row>
      </sheetData>
      <sheetData sheetId="448">
        <row r="3">
          <cell r="BC3" t="str">
            <v>QUOTATION  NO.   :</v>
          </cell>
        </row>
      </sheetData>
      <sheetData sheetId="449">
        <row r="3">
          <cell r="BC3" t="str">
            <v>QUOTATION  NO.   :</v>
          </cell>
        </row>
      </sheetData>
      <sheetData sheetId="450">
        <row r="3">
          <cell r="BC3" t="str">
            <v>QUOTATION  NO.   :</v>
          </cell>
        </row>
      </sheetData>
      <sheetData sheetId="451">
        <row r="3">
          <cell r="BC3" t="str">
            <v>QUOTATION  NO.   :</v>
          </cell>
        </row>
      </sheetData>
      <sheetData sheetId="452">
        <row r="3">
          <cell r="BC3" t="str">
            <v>QUOTATION  NO.   :</v>
          </cell>
        </row>
      </sheetData>
      <sheetData sheetId="453">
        <row r="3">
          <cell r="BC3" t="str">
            <v>QUOTATION  NO.   :</v>
          </cell>
        </row>
      </sheetData>
      <sheetData sheetId="454">
        <row r="3">
          <cell r="BC3" t="str">
            <v>QUOTATION  NO.   :</v>
          </cell>
        </row>
      </sheetData>
      <sheetData sheetId="455">
        <row r="3">
          <cell r="BC3" t="str">
            <v>QUOTATION  NO.   :</v>
          </cell>
        </row>
      </sheetData>
      <sheetData sheetId="456">
        <row r="3">
          <cell r="BC3" t="str">
            <v>QUOTATION  NO.   :</v>
          </cell>
        </row>
      </sheetData>
      <sheetData sheetId="457">
        <row r="3">
          <cell r="BC3" t="str">
            <v>QUOTATION  NO.   :</v>
          </cell>
        </row>
      </sheetData>
      <sheetData sheetId="458">
        <row r="3">
          <cell r="BC3" t="str">
            <v>QUOTATION  NO.   :</v>
          </cell>
        </row>
      </sheetData>
      <sheetData sheetId="459">
        <row r="3">
          <cell r="BC3" t="str">
            <v>QUOTATION  NO.   :</v>
          </cell>
        </row>
      </sheetData>
      <sheetData sheetId="460">
        <row r="3">
          <cell r="BC3" t="str">
            <v>QUOTATION  NO.   :</v>
          </cell>
        </row>
      </sheetData>
      <sheetData sheetId="461">
        <row r="3">
          <cell r="BC3" t="str">
            <v>QUOTATION  NO.   :</v>
          </cell>
        </row>
      </sheetData>
      <sheetData sheetId="462">
        <row r="3">
          <cell r="BC3" t="str">
            <v>QUOTATION  NO.   :</v>
          </cell>
        </row>
      </sheetData>
      <sheetData sheetId="463">
        <row r="3">
          <cell r="BC3" t="str">
            <v>QUOTATION  NO.   :</v>
          </cell>
        </row>
      </sheetData>
      <sheetData sheetId="464">
        <row r="3">
          <cell r="BC3" t="str">
            <v>QUOTATION  NO.   :</v>
          </cell>
        </row>
      </sheetData>
      <sheetData sheetId="465">
        <row r="3">
          <cell r="BC3" t="str">
            <v>QUOTATION  NO.   :</v>
          </cell>
        </row>
      </sheetData>
      <sheetData sheetId="466">
        <row r="3">
          <cell r="BC3" t="str">
            <v>QUOTATION  NO.   :</v>
          </cell>
        </row>
      </sheetData>
      <sheetData sheetId="467">
        <row r="3">
          <cell r="BC3" t="str">
            <v>QUOTATION  NO.   :</v>
          </cell>
        </row>
      </sheetData>
      <sheetData sheetId="468">
        <row r="3">
          <cell r="BC3" t="str">
            <v>QUOTATION  NO.   :</v>
          </cell>
        </row>
      </sheetData>
      <sheetData sheetId="469">
        <row r="3">
          <cell r="BC3" t="str">
            <v>QUOTATION  NO.   :</v>
          </cell>
        </row>
      </sheetData>
      <sheetData sheetId="470">
        <row r="3">
          <cell r="BC3" t="str">
            <v>QUOTATION  NO.   :</v>
          </cell>
        </row>
      </sheetData>
      <sheetData sheetId="471">
        <row r="3">
          <cell r="BC3" t="str">
            <v>QUOTATION  NO.   :</v>
          </cell>
        </row>
      </sheetData>
      <sheetData sheetId="472">
        <row r="3">
          <cell r="BC3" t="str">
            <v>QUOTATION  NO.   :</v>
          </cell>
        </row>
      </sheetData>
      <sheetData sheetId="473">
        <row r="3">
          <cell r="BC3" t="str">
            <v>QUOTATION  NO.   :</v>
          </cell>
        </row>
      </sheetData>
      <sheetData sheetId="474">
        <row r="3">
          <cell r="BC3" t="str">
            <v>QUOTATION  NO.   :</v>
          </cell>
        </row>
      </sheetData>
      <sheetData sheetId="475">
        <row r="3">
          <cell r="BC3" t="str">
            <v>QUOTATION  NO.   :</v>
          </cell>
        </row>
      </sheetData>
      <sheetData sheetId="476">
        <row r="3">
          <cell r="BC3" t="str">
            <v>QUOTATION  NO.   :</v>
          </cell>
        </row>
      </sheetData>
      <sheetData sheetId="477">
        <row r="3">
          <cell r="BC3" t="str">
            <v>QUOTATION  NO.   :</v>
          </cell>
        </row>
      </sheetData>
      <sheetData sheetId="478">
        <row r="3">
          <cell r="BC3" t="str">
            <v>QUOTATION  NO.   :</v>
          </cell>
        </row>
      </sheetData>
      <sheetData sheetId="479">
        <row r="3">
          <cell r="BC3" t="str">
            <v>QUOTATION  NO.   :</v>
          </cell>
        </row>
      </sheetData>
      <sheetData sheetId="480">
        <row r="3">
          <cell r="BC3" t="str">
            <v>QUOTATION  NO.   :</v>
          </cell>
        </row>
      </sheetData>
      <sheetData sheetId="481">
        <row r="3">
          <cell r="BC3" t="str">
            <v>QUOTATION  NO.   :</v>
          </cell>
        </row>
      </sheetData>
      <sheetData sheetId="482">
        <row r="3">
          <cell r="BC3" t="str">
            <v>QUOTATION  NO.   :</v>
          </cell>
        </row>
      </sheetData>
      <sheetData sheetId="483">
        <row r="3">
          <cell r="BC3" t="str">
            <v>QUOTATION  NO.   :</v>
          </cell>
        </row>
      </sheetData>
      <sheetData sheetId="484">
        <row r="3">
          <cell r="BC3" t="str">
            <v>QUOTATION  NO.   :</v>
          </cell>
        </row>
      </sheetData>
      <sheetData sheetId="485">
        <row r="3">
          <cell r="BC3" t="str">
            <v>QUOTATION  NO.   :</v>
          </cell>
        </row>
      </sheetData>
      <sheetData sheetId="486">
        <row r="3">
          <cell r="BC3" t="str">
            <v>QUOTATION  NO.   :</v>
          </cell>
        </row>
      </sheetData>
      <sheetData sheetId="487">
        <row r="3">
          <cell r="BC3" t="str">
            <v>QUOTATION  NO.   :</v>
          </cell>
        </row>
      </sheetData>
      <sheetData sheetId="488">
        <row r="3">
          <cell r="BC3" t="str">
            <v>QUOTATION  NO.   :</v>
          </cell>
        </row>
      </sheetData>
      <sheetData sheetId="489">
        <row r="3">
          <cell r="BC3" t="str">
            <v>QUOTATION  NO.   :</v>
          </cell>
        </row>
      </sheetData>
      <sheetData sheetId="490">
        <row r="3">
          <cell r="BC3" t="str">
            <v>QUOTATION  NO.   :</v>
          </cell>
        </row>
      </sheetData>
      <sheetData sheetId="491">
        <row r="3">
          <cell r="BC3" t="str">
            <v>QUOTATION  NO.   :</v>
          </cell>
        </row>
      </sheetData>
      <sheetData sheetId="492">
        <row r="3">
          <cell r="BC3" t="str">
            <v>QUOTATION  NO.   :</v>
          </cell>
        </row>
      </sheetData>
      <sheetData sheetId="493">
        <row r="3">
          <cell r="BC3" t="str">
            <v>QUOTATION  NO.   :</v>
          </cell>
        </row>
      </sheetData>
      <sheetData sheetId="494">
        <row r="3">
          <cell r="BC3" t="str">
            <v>QUOTATION  NO.   :</v>
          </cell>
        </row>
      </sheetData>
      <sheetData sheetId="495">
        <row r="3">
          <cell r="BC3" t="str">
            <v>QUOTATION  NO.   :</v>
          </cell>
        </row>
      </sheetData>
      <sheetData sheetId="496">
        <row r="3">
          <cell r="BC3" t="str">
            <v>QUOTATION  NO.   :</v>
          </cell>
        </row>
      </sheetData>
      <sheetData sheetId="497">
        <row r="3">
          <cell r="BC3" t="str">
            <v>QUOTATION  NO.   :</v>
          </cell>
        </row>
      </sheetData>
      <sheetData sheetId="498">
        <row r="3">
          <cell r="BC3" t="str">
            <v>QUOTATION  NO.   :</v>
          </cell>
        </row>
      </sheetData>
      <sheetData sheetId="499">
        <row r="3">
          <cell r="BC3" t="str">
            <v>QUOTATION  NO.   :</v>
          </cell>
        </row>
      </sheetData>
      <sheetData sheetId="500">
        <row r="3">
          <cell r="BC3" t="str">
            <v>QUOTATION  NO.   :</v>
          </cell>
        </row>
      </sheetData>
      <sheetData sheetId="501">
        <row r="3">
          <cell r="BC3" t="str">
            <v>QUOTATION  NO.   :</v>
          </cell>
        </row>
      </sheetData>
      <sheetData sheetId="502">
        <row r="3">
          <cell r="BC3" t="str">
            <v>QUOTATION  NO.   :</v>
          </cell>
        </row>
      </sheetData>
      <sheetData sheetId="503">
        <row r="3">
          <cell r="BC3" t="str">
            <v>QUOTATION  NO.   :</v>
          </cell>
        </row>
      </sheetData>
      <sheetData sheetId="504">
        <row r="3">
          <cell r="BC3" t="str">
            <v>QUOTATION  NO.   :</v>
          </cell>
        </row>
      </sheetData>
      <sheetData sheetId="505">
        <row r="3">
          <cell r="BC3" t="str">
            <v>QUOTATION  NO.   :</v>
          </cell>
        </row>
      </sheetData>
      <sheetData sheetId="506">
        <row r="3">
          <cell r="BC3" t="str">
            <v>QUOTATION  NO.   :</v>
          </cell>
        </row>
      </sheetData>
      <sheetData sheetId="507">
        <row r="3">
          <cell r="BC3" t="str">
            <v>QUOTATION  NO.   :</v>
          </cell>
        </row>
      </sheetData>
      <sheetData sheetId="508">
        <row r="3">
          <cell r="BC3" t="str">
            <v>QUOTATION  NO.   :</v>
          </cell>
        </row>
      </sheetData>
      <sheetData sheetId="509">
        <row r="3">
          <cell r="BC3" t="str">
            <v>QUOTATION  NO.   :</v>
          </cell>
        </row>
      </sheetData>
      <sheetData sheetId="510">
        <row r="3">
          <cell r="BC3" t="str">
            <v>QUOTATION  NO.   :</v>
          </cell>
        </row>
      </sheetData>
      <sheetData sheetId="511">
        <row r="3">
          <cell r="BC3" t="str">
            <v>QUOTATION  NO.   :</v>
          </cell>
        </row>
      </sheetData>
      <sheetData sheetId="512">
        <row r="3">
          <cell r="BC3" t="str">
            <v>QUOTATION  NO.   :</v>
          </cell>
        </row>
      </sheetData>
      <sheetData sheetId="513">
        <row r="3">
          <cell r="BC3" t="str">
            <v>QUOTATION  NO.   :</v>
          </cell>
        </row>
      </sheetData>
      <sheetData sheetId="514">
        <row r="3">
          <cell r="BC3" t="str">
            <v>QUOTATION  NO.   :</v>
          </cell>
        </row>
      </sheetData>
      <sheetData sheetId="515">
        <row r="3">
          <cell r="BC3" t="str">
            <v>QUOTATION  NO.   :</v>
          </cell>
        </row>
      </sheetData>
      <sheetData sheetId="516">
        <row r="3">
          <cell r="BC3" t="str">
            <v>QUOTATION  NO.   :</v>
          </cell>
        </row>
      </sheetData>
      <sheetData sheetId="517">
        <row r="3">
          <cell r="BC3" t="str">
            <v>QUOTATION  NO.   :</v>
          </cell>
        </row>
      </sheetData>
      <sheetData sheetId="518">
        <row r="3">
          <cell r="BC3" t="str">
            <v>QUOTATION  NO.   :</v>
          </cell>
        </row>
      </sheetData>
      <sheetData sheetId="519">
        <row r="3">
          <cell r="BC3" t="str">
            <v>QUOTATION  NO.   :</v>
          </cell>
        </row>
      </sheetData>
      <sheetData sheetId="520">
        <row r="3">
          <cell r="BC3" t="str">
            <v>QUOTATION  NO.   :</v>
          </cell>
        </row>
      </sheetData>
      <sheetData sheetId="521">
        <row r="3">
          <cell r="BC3" t="str">
            <v>QUOTATION  NO.   :</v>
          </cell>
        </row>
      </sheetData>
      <sheetData sheetId="522">
        <row r="3">
          <cell r="BC3" t="str">
            <v>QUOTATION  NO.   :</v>
          </cell>
        </row>
      </sheetData>
      <sheetData sheetId="523">
        <row r="3">
          <cell r="BC3" t="str">
            <v>QUOTATION  NO.   :</v>
          </cell>
        </row>
      </sheetData>
      <sheetData sheetId="524">
        <row r="3">
          <cell r="BC3" t="str">
            <v>QUOTATION  NO.   :</v>
          </cell>
        </row>
      </sheetData>
      <sheetData sheetId="525">
        <row r="3">
          <cell r="BC3" t="str">
            <v>QUOTATION  NO.   :</v>
          </cell>
        </row>
      </sheetData>
      <sheetData sheetId="526">
        <row r="3">
          <cell r="BC3" t="str">
            <v>QUOTATION  NO.   :</v>
          </cell>
        </row>
      </sheetData>
      <sheetData sheetId="527">
        <row r="3">
          <cell r="BC3" t="str">
            <v>QUOTATION  NO.   :</v>
          </cell>
        </row>
      </sheetData>
      <sheetData sheetId="528">
        <row r="3">
          <cell r="BC3" t="str">
            <v>QUOTATION  NO.   :</v>
          </cell>
        </row>
      </sheetData>
      <sheetData sheetId="529">
        <row r="3">
          <cell r="BC3" t="str">
            <v>QUOTATION  NO.   :</v>
          </cell>
        </row>
      </sheetData>
      <sheetData sheetId="530">
        <row r="3">
          <cell r="BC3" t="str">
            <v>QUOTATION  NO.   :</v>
          </cell>
        </row>
      </sheetData>
      <sheetData sheetId="531">
        <row r="3">
          <cell r="BC3" t="str">
            <v>QUOTATION  NO.   :</v>
          </cell>
        </row>
      </sheetData>
      <sheetData sheetId="532">
        <row r="3">
          <cell r="BC3" t="str">
            <v>QUOTATION  NO.   :</v>
          </cell>
        </row>
      </sheetData>
      <sheetData sheetId="533">
        <row r="3">
          <cell r="BC3" t="str">
            <v>QUOTATION  NO.   :</v>
          </cell>
        </row>
      </sheetData>
      <sheetData sheetId="534">
        <row r="3">
          <cell r="BC3" t="str">
            <v>QUOTATION  NO.   :</v>
          </cell>
        </row>
      </sheetData>
      <sheetData sheetId="535" refreshError="1"/>
      <sheetData sheetId="536" refreshError="1"/>
      <sheetData sheetId="537">
        <row r="3">
          <cell r="BC3" t="str">
            <v>QUOTATION  NO.   :</v>
          </cell>
        </row>
      </sheetData>
      <sheetData sheetId="538" refreshError="1"/>
      <sheetData sheetId="539" refreshError="1"/>
      <sheetData sheetId="540" refreshError="1"/>
      <sheetData sheetId="541" refreshError="1"/>
      <sheetData sheetId="542">
        <row r="3">
          <cell r="BC3" t="str">
            <v>QUOTATION  NO.   :</v>
          </cell>
        </row>
      </sheetData>
      <sheetData sheetId="543">
        <row r="3">
          <cell r="BC3" t="str">
            <v>QUOTATION  NO.   :</v>
          </cell>
        </row>
      </sheetData>
      <sheetData sheetId="544">
        <row r="3">
          <cell r="BC3" t="str">
            <v>QUOTATION  NO.   :</v>
          </cell>
        </row>
      </sheetData>
      <sheetData sheetId="545" refreshError="1"/>
      <sheetData sheetId="546">
        <row r="3">
          <cell r="BC3" t="str">
            <v>QUOTATION  NO.   :</v>
          </cell>
        </row>
      </sheetData>
      <sheetData sheetId="547" refreshError="1"/>
      <sheetData sheetId="548" refreshError="1"/>
      <sheetData sheetId="549" refreshError="1"/>
      <sheetData sheetId="550">
        <row r="3">
          <cell r="BC3" t="str">
            <v>QUOTATION  NO.   :</v>
          </cell>
        </row>
      </sheetData>
      <sheetData sheetId="551" refreshError="1"/>
      <sheetData sheetId="552" refreshError="1"/>
      <sheetData sheetId="553" refreshError="1"/>
      <sheetData sheetId="554" refreshError="1"/>
      <sheetData sheetId="555">
        <row r="3">
          <cell r="BC3" t="str">
            <v>QUOTATION  NO.   :</v>
          </cell>
        </row>
      </sheetData>
      <sheetData sheetId="556">
        <row r="3">
          <cell r="BC3" t="str">
            <v>QUOTATION  NO.   :</v>
          </cell>
        </row>
      </sheetData>
      <sheetData sheetId="557">
        <row r="3">
          <cell r="BC3" t="str">
            <v>QUOTATION  NO.   :</v>
          </cell>
        </row>
      </sheetData>
      <sheetData sheetId="558">
        <row r="3">
          <cell r="BC3" t="str">
            <v>QUOTATION  NO.   :</v>
          </cell>
        </row>
      </sheetData>
      <sheetData sheetId="559">
        <row r="3">
          <cell r="BC3" t="str">
            <v>QUOTATION  NO.   :</v>
          </cell>
        </row>
      </sheetData>
      <sheetData sheetId="560">
        <row r="3">
          <cell r="BC3" t="str">
            <v>QUOTATION  NO.   :</v>
          </cell>
        </row>
      </sheetData>
      <sheetData sheetId="561">
        <row r="3">
          <cell r="BC3" t="str">
            <v>QUOTATION  NO.   :</v>
          </cell>
        </row>
      </sheetData>
      <sheetData sheetId="562">
        <row r="3">
          <cell r="BC3" t="str">
            <v>QUOTATION  NO.   :</v>
          </cell>
        </row>
      </sheetData>
      <sheetData sheetId="563">
        <row r="3">
          <cell r="BC3" t="str">
            <v>QUOTATION  NO.   :</v>
          </cell>
        </row>
      </sheetData>
      <sheetData sheetId="564">
        <row r="3">
          <cell r="BC3" t="str">
            <v>QUOTATION  NO.   :</v>
          </cell>
        </row>
      </sheetData>
      <sheetData sheetId="565">
        <row r="3">
          <cell r="BC3" t="str">
            <v>QUOTATION  NO.   :</v>
          </cell>
        </row>
      </sheetData>
      <sheetData sheetId="566">
        <row r="3">
          <cell r="BC3" t="str">
            <v>QUOTATION  NO.   :</v>
          </cell>
        </row>
      </sheetData>
      <sheetData sheetId="567">
        <row r="3">
          <cell r="BC3" t="str">
            <v>QUOTATION  NO.   :</v>
          </cell>
        </row>
      </sheetData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>
        <row r="3">
          <cell r="BC3" t="str">
            <v>QUOTATION  NO.   :</v>
          </cell>
        </row>
      </sheetData>
      <sheetData sheetId="589">
        <row r="3">
          <cell r="BC3" t="str">
            <v>QUOTATION  NO.   :</v>
          </cell>
        </row>
      </sheetData>
      <sheetData sheetId="590">
        <row r="3">
          <cell r="BC3" t="str">
            <v>QUOTATION  NO.   :</v>
          </cell>
        </row>
      </sheetData>
      <sheetData sheetId="591">
        <row r="3">
          <cell r="BC3" t="str">
            <v>QUOTATION  NO.   :</v>
          </cell>
        </row>
      </sheetData>
      <sheetData sheetId="592">
        <row r="3">
          <cell r="BC3" t="str">
            <v>QUOTATION  NO.   :</v>
          </cell>
        </row>
      </sheetData>
      <sheetData sheetId="593">
        <row r="3">
          <cell r="BC3" t="str">
            <v>QUOTATION  NO.   :</v>
          </cell>
        </row>
      </sheetData>
      <sheetData sheetId="594">
        <row r="3">
          <cell r="BC3" t="str">
            <v>QUOTATION  NO.   :</v>
          </cell>
        </row>
      </sheetData>
      <sheetData sheetId="595">
        <row r="3">
          <cell r="BC3" t="str">
            <v>QUOTATION  NO.   :</v>
          </cell>
        </row>
      </sheetData>
      <sheetData sheetId="596">
        <row r="3">
          <cell r="BC3" t="str">
            <v>QUOTATION  NO.   :</v>
          </cell>
        </row>
      </sheetData>
      <sheetData sheetId="597">
        <row r="3">
          <cell r="BC3" t="str">
            <v>QUOTATION  NO.   :</v>
          </cell>
        </row>
      </sheetData>
      <sheetData sheetId="598">
        <row r="3">
          <cell r="BC3" t="str">
            <v>QUOTATION  NO.   :</v>
          </cell>
        </row>
      </sheetData>
      <sheetData sheetId="599">
        <row r="3">
          <cell r="BC3" t="str">
            <v>QUOTATION  NO.   :</v>
          </cell>
        </row>
      </sheetData>
      <sheetData sheetId="600">
        <row r="3">
          <cell r="BC3" t="str">
            <v>QUOTATION  NO.   :</v>
          </cell>
        </row>
      </sheetData>
      <sheetData sheetId="601">
        <row r="3">
          <cell r="BC3" t="str">
            <v>QUOTATION  NO.   :</v>
          </cell>
        </row>
      </sheetData>
      <sheetData sheetId="602">
        <row r="3">
          <cell r="BC3" t="str">
            <v>QUOTATION  NO.   :</v>
          </cell>
        </row>
      </sheetData>
      <sheetData sheetId="603">
        <row r="3">
          <cell r="BC3" t="str">
            <v>QUOTATION  NO.   :</v>
          </cell>
        </row>
      </sheetData>
      <sheetData sheetId="604">
        <row r="3">
          <cell r="BC3" t="str">
            <v>QUOTATION  NO.   :</v>
          </cell>
        </row>
      </sheetData>
      <sheetData sheetId="605">
        <row r="3">
          <cell r="BC3" t="str">
            <v>QUOTATION  NO.   :</v>
          </cell>
        </row>
      </sheetData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>
        <row r="3">
          <cell r="BC3" t="str">
            <v>QUOTATION  NO.   :</v>
          </cell>
        </row>
      </sheetData>
      <sheetData sheetId="713">
        <row r="3">
          <cell r="BC3" t="str">
            <v>QUOTATION  NO.   :</v>
          </cell>
        </row>
      </sheetData>
      <sheetData sheetId="714">
        <row r="3">
          <cell r="BC3" t="str">
            <v>QUOTATION  NO.   :</v>
          </cell>
        </row>
      </sheetData>
      <sheetData sheetId="715">
        <row r="3">
          <cell r="BC3" t="str">
            <v>QUOTATION  NO.   :</v>
          </cell>
        </row>
      </sheetData>
      <sheetData sheetId="716">
        <row r="3">
          <cell r="BC3" t="str">
            <v>QUOTATION  NO.   :</v>
          </cell>
        </row>
      </sheetData>
      <sheetData sheetId="717">
        <row r="3">
          <cell r="BC3" t="str">
            <v>QUOTATION  NO.   :</v>
          </cell>
        </row>
      </sheetData>
      <sheetData sheetId="718">
        <row r="3">
          <cell r="BC3" t="str">
            <v>QUOTATION  NO.   :</v>
          </cell>
        </row>
      </sheetData>
      <sheetData sheetId="719">
        <row r="3">
          <cell r="BC3" t="str">
            <v>QUOTATION  NO.   :</v>
          </cell>
        </row>
      </sheetData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>
        <row r="3">
          <cell r="BC3" t="str">
            <v>QUOTATION  NO.   :</v>
          </cell>
        </row>
      </sheetData>
      <sheetData sheetId="767">
        <row r="3">
          <cell r="BC3" t="str">
            <v>QUOTATION  NO.   :</v>
          </cell>
        </row>
      </sheetData>
      <sheetData sheetId="768">
        <row r="3">
          <cell r="BC3" t="str">
            <v>QUOTATION  NO.   :</v>
          </cell>
        </row>
      </sheetData>
      <sheetData sheetId="769">
        <row r="3">
          <cell r="BC3" t="str">
            <v>QUOTATION  NO.   :</v>
          </cell>
        </row>
      </sheetData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>
        <row r="3">
          <cell r="BC3" t="str">
            <v>QUOTATION  NO.   :</v>
          </cell>
        </row>
      </sheetData>
      <sheetData sheetId="776">
        <row r="3">
          <cell r="BC3" t="str">
            <v>QUOTATION  NO.   :</v>
          </cell>
        </row>
      </sheetData>
      <sheetData sheetId="777">
        <row r="3">
          <cell r="BC3" t="str">
            <v>QUOTATION  NO.   :</v>
          </cell>
        </row>
      </sheetData>
      <sheetData sheetId="778">
        <row r="3">
          <cell r="BC3" t="str">
            <v>QUOTATION  NO.   :</v>
          </cell>
        </row>
      </sheetData>
      <sheetData sheetId="779">
        <row r="3">
          <cell r="BC3" t="str">
            <v>QUOTATION  NO.   :</v>
          </cell>
        </row>
      </sheetData>
      <sheetData sheetId="780">
        <row r="3">
          <cell r="BC3" t="str">
            <v>QUOTATION  NO.   :</v>
          </cell>
        </row>
      </sheetData>
      <sheetData sheetId="781">
        <row r="3">
          <cell r="BC3" t="str">
            <v>QUOTATION  NO.   :</v>
          </cell>
        </row>
      </sheetData>
      <sheetData sheetId="782">
        <row r="3">
          <cell r="BC3" t="str">
            <v>QUOTATION  NO.   :</v>
          </cell>
        </row>
      </sheetData>
      <sheetData sheetId="783">
        <row r="3">
          <cell r="BC3" t="str">
            <v>QUOTATION  NO.   :</v>
          </cell>
        </row>
      </sheetData>
      <sheetData sheetId="784">
        <row r="3">
          <cell r="BC3" t="str">
            <v>QUOTATION  NO.   :</v>
          </cell>
        </row>
      </sheetData>
      <sheetData sheetId="785">
        <row r="3">
          <cell r="BC3" t="str">
            <v>QUOTATION  NO.   :</v>
          </cell>
        </row>
      </sheetData>
      <sheetData sheetId="786">
        <row r="3">
          <cell r="BC3" t="str">
            <v>QUOTATION  NO.   :</v>
          </cell>
        </row>
      </sheetData>
      <sheetData sheetId="787">
        <row r="3">
          <cell r="BC3" t="str">
            <v>QUOTATION  NO.   :</v>
          </cell>
        </row>
      </sheetData>
      <sheetData sheetId="788">
        <row r="3">
          <cell r="BC3" t="str">
            <v>QUOTATION  NO.   :</v>
          </cell>
        </row>
      </sheetData>
      <sheetData sheetId="789">
        <row r="3">
          <cell r="BC3" t="str">
            <v>QUOTATION  NO.   :</v>
          </cell>
        </row>
      </sheetData>
      <sheetData sheetId="790">
        <row r="3">
          <cell r="BC3" t="str">
            <v>QUOTATION  NO.   :</v>
          </cell>
        </row>
      </sheetData>
      <sheetData sheetId="791">
        <row r="3">
          <cell r="BC3" t="str">
            <v>QUOTATION  NO.   :</v>
          </cell>
        </row>
      </sheetData>
      <sheetData sheetId="792">
        <row r="3">
          <cell r="BC3" t="str">
            <v>QUOTATION  NO.   :</v>
          </cell>
        </row>
      </sheetData>
      <sheetData sheetId="793">
        <row r="3">
          <cell r="BC3" t="str">
            <v>QUOTATION  NO.   :</v>
          </cell>
        </row>
      </sheetData>
      <sheetData sheetId="794">
        <row r="3">
          <cell r="BC3" t="str">
            <v>QUOTATION  NO.   :</v>
          </cell>
        </row>
      </sheetData>
      <sheetData sheetId="795">
        <row r="3">
          <cell r="BC3" t="str">
            <v>QUOTATION  NO.   :</v>
          </cell>
        </row>
      </sheetData>
      <sheetData sheetId="796">
        <row r="3">
          <cell r="BC3" t="str">
            <v>QUOTATION  NO.   :</v>
          </cell>
        </row>
      </sheetData>
      <sheetData sheetId="797">
        <row r="3">
          <cell r="BC3" t="str">
            <v>QUOTATION  NO.   :</v>
          </cell>
        </row>
      </sheetData>
      <sheetData sheetId="798">
        <row r="3">
          <cell r="BC3" t="str">
            <v>QUOTATION  NO.   :</v>
          </cell>
        </row>
      </sheetData>
      <sheetData sheetId="799">
        <row r="3">
          <cell r="BC3" t="str">
            <v>QUOTATION  NO.   :</v>
          </cell>
        </row>
      </sheetData>
      <sheetData sheetId="800">
        <row r="3">
          <cell r="BC3" t="str">
            <v>QUOTATION  NO.   :</v>
          </cell>
        </row>
      </sheetData>
      <sheetData sheetId="801">
        <row r="3">
          <cell r="BC3" t="str">
            <v>QUOTATION  NO.   :</v>
          </cell>
        </row>
      </sheetData>
      <sheetData sheetId="802">
        <row r="3">
          <cell r="BC3" t="str">
            <v>QUOTATION  NO.   :</v>
          </cell>
        </row>
      </sheetData>
      <sheetData sheetId="803">
        <row r="3">
          <cell r="BC3" t="str">
            <v>QUOTATION  NO.   :</v>
          </cell>
        </row>
      </sheetData>
      <sheetData sheetId="804">
        <row r="3">
          <cell r="BC3" t="str">
            <v>QUOTATION  NO.   :</v>
          </cell>
        </row>
      </sheetData>
      <sheetData sheetId="805">
        <row r="3">
          <cell r="BC3" t="str">
            <v>QUOTATION  NO.   :</v>
          </cell>
        </row>
      </sheetData>
      <sheetData sheetId="806">
        <row r="3">
          <cell r="BC3" t="str">
            <v>QUOTATION  NO.   :</v>
          </cell>
        </row>
      </sheetData>
      <sheetData sheetId="807">
        <row r="3">
          <cell r="BC3" t="str">
            <v>QUOTATION  NO.   :</v>
          </cell>
        </row>
      </sheetData>
      <sheetData sheetId="808">
        <row r="3">
          <cell r="BC3" t="str">
            <v>QUOTATION  NO.   :</v>
          </cell>
        </row>
      </sheetData>
      <sheetData sheetId="809">
        <row r="3">
          <cell r="BC3" t="str">
            <v>QUOTATION  NO.   :</v>
          </cell>
        </row>
      </sheetData>
      <sheetData sheetId="810">
        <row r="3">
          <cell r="BC3" t="str">
            <v>QUOTATION  NO.   :</v>
          </cell>
        </row>
      </sheetData>
      <sheetData sheetId="811">
        <row r="3">
          <cell r="BC3" t="str">
            <v>QUOTATION  NO.   :</v>
          </cell>
        </row>
      </sheetData>
      <sheetData sheetId="812">
        <row r="3">
          <cell r="BC3" t="str">
            <v>QUOTATION  NO.   :</v>
          </cell>
        </row>
      </sheetData>
      <sheetData sheetId="813">
        <row r="3">
          <cell r="BC3" t="str">
            <v>QUOTATION  NO.   :</v>
          </cell>
        </row>
      </sheetData>
      <sheetData sheetId="814">
        <row r="3">
          <cell r="BC3" t="str">
            <v>QUOTATION  NO.   :</v>
          </cell>
        </row>
      </sheetData>
      <sheetData sheetId="815">
        <row r="3">
          <cell r="BC3" t="str">
            <v>QUOTATION  NO.   :</v>
          </cell>
        </row>
      </sheetData>
      <sheetData sheetId="816">
        <row r="3">
          <cell r="BC3" t="str">
            <v>QUOTATION  NO.   :</v>
          </cell>
        </row>
      </sheetData>
      <sheetData sheetId="817">
        <row r="3">
          <cell r="BC3" t="str">
            <v>QUOTATION  NO.   :</v>
          </cell>
        </row>
      </sheetData>
      <sheetData sheetId="818">
        <row r="3">
          <cell r="BC3" t="str">
            <v>QUOTATION  NO.   :</v>
          </cell>
        </row>
      </sheetData>
      <sheetData sheetId="819">
        <row r="3">
          <cell r="BC3" t="str">
            <v>QUOTATION  NO.   :</v>
          </cell>
        </row>
      </sheetData>
      <sheetData sheetId="820">
        <row r="3">
          <cell r="BC3" t="str">
            <v>QUOTATION  NO.   :</v>
          </cell>
        </row>
      </sheetData>
      <sheetData sheetId="821">
        <row r="3">
          <cell r="BC3" t="str">
            <v>QUOTATION  NO.   :</v>
          </cell>
        </row>
      </sheetData>
      <sheetData sheetId="822">
        <row r="3">
          <cell r="BC3" t="str">
            <v>QUOTATION  NO.   :</v>
          </cell>
        </row>
      </sheetData>
      <sheetData sheetId="823">
        <row r="3">
          <cell r="BC3" t="str">
            <v>QUOTATION  NO.   :</v>
          </cell>
        </row>
      </sheetData>
      <sheetData sheetId="824">
        <row r="3">
          <cell r="BC3" t="str">
            <v>QUOTATION  NO.   :</v>
          </cell>
        </row>
      </sheetData>
      <sheetData sheetId="825">
        <row r="3">
          <cell r="BC3" t="str">
            <v>QUOTATION  NO.   :</v>
          </cell>
        </row>
      </sheetData>
      <sheetData sheetId="826">
        <row r="3">
          <cell r="BC3" t="str">
            <v>QUOTATION  NO.   :</v>
          </cell>
        </row>
      </sheetData>
      <sheetData sheetId="827">
        <row r="3">
          <cell r="BC3" t="str">
            <v>QUOTATION  NO.   :</v>
          </cell>
        </row>
      </sheetData>
      <sheetData sheetId="828">
        <row r="3">
          <cell r="BC3" t="str">
            <v>QUOTATION  NO.   :</v>
          </cell>
        </row>
      </sheetData>
      <sheetData sheetId="829">
        <row r="3">
          <cell r="BC3" t="str">
            <v>QUOTATION  NO.   :</v>
          </cell>
        </row>
      </sheetData>
      <sheetData sheetId="830">
        <row r="3">
          <cell r="BC3" t="str">
            <v>QUOTATION  NO.   :</v>
          </cell>
        </row>
      </sheetData>
      <sheetData sheetId="831">
        <row r="3">
          <cell r="BC3" t="str">
            <v>QUOTATION  NO.   :</v>
          </cell>
        </row>
      </sheetData>
      <sheetData sheetId="832">
        <row r="3">
          <cell r="BC3" t="str">
            <v>QUOTATION  NO.   :</v>
          </cell>
        </row>
      </sheetData>
      <sheetData sheetId="833">
        <row r="3">
          <cell r="BC3" t="str">
            <v>QUOTATION  NO.   :</v>
          </cell>
        </row>
      </sheetData>
      <sheetData sheetId="834">
        <row r="3">
          <cell r="BC3" t="str">
            <v>QUOTATION  NO.   :</v>
          </cell>
        </row>
      </sheetData>
      <sheetData sheetId="835">
        <row r="3">
          <cell r="BC3" t="str">
            <v>QUOTATION  NO.   :</v>
          </cell>
        </row>
      </sheetData>
      <sheetData sheetId="836">
        <row r="3">
          <cell r="BC3" t="str">
            <v>QUOTATION  NO.   :</v>
          </cell>
        </row>
      </sheetData>
      <sheetData sheetId="837">
        <row r="3">
          <cell r="BC3" t="str">
            <v>QUOTATION  NO.   :</v>
          </cell>
        </row>
      </sheetData>
      <sheetData sheetId="838">
        <row r="3">
          <cell r="BC3" t="str">
            <v>QUOTATION  NO.   :</v>
          </cell>
        </row>
      </sheetData>
      <sheetData sheetId="839">
        <row r="3">
          <cell r="BC3" t="str">
            <v>QUOTATION  NO.   :</v>
          </cell>
        </row>
      </sheetData>
      <sheetData sheetId="840">
        <row r="3">
          <cell r="BC3" t="str">
            <v>QUOTATION  NO.   :</v>
          </cell>
        </row>
      </sheetData>
      <sheetData sheetId="841">
        <row r="3">
          <cell r="BC3" t="str">
            <v>QUOTATION  NO.   :</v>
          </cell>
        </row>
      </sheetData>
      <sheetData sheetId="842">
        <row r="3">
          <cell r="BC3" t="str">
            <v>QUOTATION  NO.   :</v>
          </cell>
        </row>
      </sheetData>
      <sheetData sheetId="843">
        <row r="3">
          <cell r="BC3" t="str">
            <v>QUOTATION  NO.   :</v>
          </cell>
        </row>
      </sheetData>
      <sheetData sheetId="844">
        <row r="3">
          <cell r="BC3" t="str">
            <v>QUOTATION  NO.   :</v>
          </cell>
        </row>
      </sheetData>
      <sheetData sheetId="845">
        <row r="3">
          <cell r="BC3" t="str">
            <v>QUOTATION  NO.   :</v>
          </cell>
        </row>
      </sheetData>
      <sheetData sheetId="846">
        <row r="3">
          <cell r="BC3" t="str">
            <v>QUOTATION  NO.   :</v>
          </cell>
        </row>
      </sheetData>
      <sheetData sheetId="847">
        <row r="3">
          <cell r="BC3" t="str">
            <v>QUOTATION  NO.   :</v>
          </cell>
        </row>
      </sheetData>
      <sheetData sheetId="848">
        <row r="3">
          <cell r="BC3" t="str">
            <v>QUOTATION  NO.   :</v>
          </cell>
        </row>
      </sheetData>
      <sheetData sheetId="849">
        <row r="3">
          <cell r="BC3" t="str">
            <v>QUOTATION  NO.   :</v>
          </cell>
        </row>
      </sheetData>
      <sheetData sheetId="850">
        <row r="3">
          <cell r="BC3" t="str">
            <v>QUOTATION  NO.   :</v>
          </cell>
        </row>
      </sheetData>
      <sheetData sheetId="851">
        <row r="3">
          <cell r="BC3" t="str">
            <v>QUOTATION  NO.   :</v>
          </cell>
        </row>
      </sheetData>
      <sheetData sheetId="852">
        <row r="3">
          <cell r="BC3" t="str">
            <v>QUOTATION  NO.   :</v>
          </cell>
        </row>
      </sheetData>
      <sheetData sheetId="853">
        <row r="3">
          <cell r="BC3" t="str">
            <v>QUOTATION  NO.   :</v>
          </cell>
        </row>
      </sheetData>
      <sheetData sheetId="854">
        <row r="3">
          <cell r="BC3" t="str">
            <v>QUOTATION  NO.   :</v>
          </cell>
        </row>
      </sheetData>
      <sheetData sheetId="855">
        <row r="3">
          <cell r="BC3" t="str">
            <v>QUOTATION  NO.   :</v>
          </cell>
        </row>
      </sheetData>
      <sheetData sheetId="856">
        <row r="3">
          <cell r="BC3" t="str">
            <v>QUOTATION  NO.   :</v>
          </cell>
        </row>
      </sheetData>
      <sheetData sheetId="857">
        <row r="3">
          <cell r="BC3" t="str">
            <v>QUOTATION  NO.   :</v>
          </cell>
        </row>
      </sheetData>
      <sheetData sheetId="858">
        <row r="3">
          <cell r="BC3" t="str">
            <v>QUOTATION  NO.   :</v>
          </cell>
        </row>
      </sheetData>
      <sheetData sheetId="859">
        <row r="3">
          <cell r="BC3" t="str">
            <v>QUOTATION  NO.   :</v>
          </cell>
        </row>
      </sheetData>
      <sheetData sheetId="860">
        <row r="3">
          <cell r="BC3" t="str">
            <v>QUOTATION  NO.   :</v>
          </cell>
        </row>
      </sheetData>
      <sheetData sheetId="861">
        <row r="3">
          <cell r="BC3" t="str">
            <v>QUOTATION  NO.   :</v>
          </cell>
        </row>
      </sheetData>
      <sheetData sheetId="862">
        <row r="3">
          <cell r="BC3" t="str">
            <v>QUOTATION  NO.   :</v>
          </cell>
        </row>
      </sheetData>
      <sheetData sheetId="863">
        <row r="3">
          <cell r="BC3" t="str">
            <v>QUOTATION  NO.   :</v>
          </cell>
        </row>
      </sheetData>
      <sheetData sheetId="864">
        <row r="3">
          <cell r="BC3" t="str">
            <v>QUOTATION  NO.   :</v>
          </cell>
        </row>
      </sheetData>
      <sheetData sheetId="865">
        <row r="3">
          <cell r="BC3" t="str">
            <v>QUOTATION  NO.   :</v>
          </cell>
        </row>
      </sheetData>
      <sheetData sheetId="866">
        <row r="3">
          <cell r="BC3" t="str">
            <v>QUOTATION  NO.   :</v>
          </cell>
        </row>
      </sheetData>
      <sheetData sheetId="867">
        <row r="3">
          <cell r="BC3" t="str">
            <v>QUOTATION  NO.   :</v>
          </cell>
        </row>
      </sheetData>
      <sheetData sheetId="868">
        <row r="3">
          <cell r="BC3" t="str">
            <v>QUOTATION  NO.   :</v>
          </cell>
        </row>
      </sheetData>
      <sheetData sheetId="869">
        <row r="3">
          <cell r="BC3" t="str">
            <v>QUOTATION  NO.   :</v>
          </cell>
        </row>
      </sheetData>
      <sheetData sheetId="870">
        <row r="3">
          <cell r="BC3" t="str">
            <v>QUOTATION  NO.   :</v>
          </cell>
        </row>
      </sheetData>
      <sheetData sheetId="871">
        <row r="3">
          <cell r="BC3" t="str">
            <v>QUOTATION  NO.   :</v>
          </cell>
        </row>
      </sheetData>
      <sheetData sheetId="872">
        <row r="3">
          <cell r="BC3" t="str">
            <v>QUOTATION  NO.   :</v>
          </cell>
        </row>
      </sheetData>
      <sheetData sheetId="873">
        <row r="3">
          <cell r="BC3" t="str">
            <v>QUOTATION  NO.   :</v>
          </cell>
        </row>
      </sheetData>
      <sheetData sheetId="874">
        <row r="3">
          <cell r="BC3" t="str">
            <v>QUOTATION  NO.   :</v>
          </cell>
        </row>
      </sheetData>
      <sheetData sheetId="875">
        <row r="3">
          <cell r="BC3" t="str">
            <v>QUOTATION  NO.   :</v>
          </cell>
        </row>
      </sheetData>
      <sheetData sheetId="876">
        <row r="3">
          <cell r="BC3" t="str">
            <v>QUOTATION  NO.   :</v>
          </cell>
        </row>
      </sheetData>
      <sheetData sheetId="877">
        <row r="3">
          <cell r="BC3" t="str">
            <v>QUOTATION  NO.   :</v>
          </cell>
        </row>
      </sheetData>
      <sheetData sheetId="878">
        <row r="3">
          <cell r="BC3" t="str">
            <v>QUOTATION  NO.   :</v>
          </cell>
        </row>
      </sheetData>
      <sheetData sheetId="879">
        <row r="3">
          <cell r="BC3" t="str">
            <v>QUOTATION  NO.   :</v>
          </cell>
        </row>
      </sheetData>
      <sheetData sheetId="880">
        <row r="3">
          <cell r="BC3" t="str">
            <v>QUOTATION  NO.   :</v>
          </cell>
        </row>
      </sheetData>
      <sheetData sheetId="881">
        <row r="3">
          <cell r="BC3" t="str">
            <v>QUOTATION  NO.   :</v>
          </cell>
        </row>
      </sheetData>
      <sheetData sheetId="882">
        <row r="3">
          <cell r="BC3" t="str">
            <v>QUOTATION  NO.   :</v>
          </cell>
        </row>
      </sheetData>
      <sheetData sheetId="883">
        <row r="3">
          <cell r="BC3" t="str">
            <v>QUOTATION  NO.   :</v>
          </cell>
        </row>
      </sheetData>
      <sheetData sheetId="884">
        <row r="3">
          <cell r="BC3" t="str">
            <v>QUOTATION  NO.   :</v>
          </cell>
        </row>
      </sheetData>
      <sheetData sheetId="885">
        <row r="3">
          <cell r="BC3" t="str">
            <v>QUOTATION  NO.   :</v>
          </cell>
        </row>
      </sheetData>
      <sheetData sheetId="886">
        <row r="3">
          <cell r="BC3" t="str">
            <v>QUOTATION  NO.   :</v>
          </cell>
        </row>
      </sheetData>
      <sheetData sheetId="887">
        <row r="3">
          <cell r="BC3" t="str">
            <v>QUOTATION  NO.   :</v>
          </cell>
        </row>
      </sheetData>
      <sheetData sheetId="888">
        <row r="3">
          <cell r="BC3" t="str">
            <v>QUOTATION  NO.   :</v>
          </cell>
        </row>
      </sheetData>
      <sheetData sheetId="889">
        <row r="3">
          <cell r="BC3" t="str">
            <v>QUOTATION  NO.   :</v>
          </cell>
        </row>
      </sheetData>
      <sheetData sheetId="890">
        <row r="3">
          <cell r="BC3" t="str">
            <v>QUOTATION  NO.   :</v>
          </cell>
        </row>
      </sheetData>
      <sheetData sheetId="891">
        <row r="3">
          <cell r="BC3" t="str">
            <v>QUOTATION  NO.   :</v>
          </cell>
        </row>
      </sheetData>
      <sheetData sheetId="892">
        <row r="3">
          <cell r="BC3" t="str">
            <v>QUOTATION  NO.   :</v>
          </cell>
        </row>
      </sheetData>
      <sheetData sheetId="893">
        <row r="3">
          <cell r="BC3" t="str">
            <v>QUOTATION  NO.   :</v>
          </cell>
        </row>
      </sheetData>
      <sheetData sheetId="894">
        <row r="3">
          <cell r="BC3" t="str">
            <v>QUOTATION  NO.   :</v>
          </cell>
        </row>
      </sheetData>
      <sheetData sheetId="895">
        <row r="3">
          <cell r="BC3" t="str">
            <v>QUOTATION  NO.   :</v>
          </cell>
        </row>
      </sheetData>
      <sheetData sheetId="896">
        <row r="3">
          <cell r="BC3" t="str">
            <v>QUOTATION  NO.   :</v>
          </cell>
        </row>
      </sheetData>
      <sheetData sheetId="897">
        <row r="3">
          <cell r="BC3" t="str">
            <v>QUOTATION  NO.   :</v>
          </cell>
        </row>
      </sheetData>
      <sheetData sheetId="898">
        <row r="3">
          <cell r="BC3" t="str">
            <v>QUOTATION  NO.   :</v>
          </cell>
        </row>
      </sheetData>
      <sheetData sheetId="899">
        <row r="3">
          <cell r="BC3" t="str">
            <v>QUOTATION  NO.   :</v>
          </cell>
        </row>
      </sheetData>
      <sheetData sheetId="900">
        <row r="3">
          <cell r="BC3" t="str">
            <v>QUOTATION  NO.   :</v>
          </cell>
        </row>
      </sheetData>
      <sheetData sheetId="901">
        <row r="3">
          <cell r="BC3" t="str">
            <v>QUOTATION  NO.   :</v>
          </cell>
        </row>
      </sheetData>
      <sheetData sheetId="902">
        <row r="3">
          <cell r="BC3" t="str">
            <v>QUOTATION  NO.   :</v>
          </cell>
        </row>
      </sheetData>
      <sheetData sheetId="903">
        <row r="3">
          <cell r="BC3" t="str">
            <v>QUOTATION  NO.   :</v>
          </cell>
        </row>
      </sheetData>
      <sheetData sheetId="904">
        <row r="3">
          <cell r="BC3" t="str">
            <v>QUOTATION  NO.   :</v>
          </cell>
        </row>
      </sheetData>
      <sheetData sheetId="905">
        <row r="3">
          <cell r="BC3" t="str">
            <v>QUOTATION  NO.   :</v>
          </cell>
        </row>
      </sheetData>
      <sheetData sheetId="906">
        <row r="3">
          <cell r="BC3" t="str">
            <v>QUOTATION  NO.   :</v>
          </cell>
        </row>
      </sheetData>
      <sheetData sheetId="907">
        <row r="3">
          <cell r="BC3" t="str">
            <v>QUOTATION  NO.   :</v>
          </cell>
        </row>
      </sheetData>
      <sheetData sheetId="908">
        <row r="3">
          <cell r="BC3" t="str">
            <v>QUOTATION  NO.   :</v>
          </cell>
        </row>
      </sheetData>
      <sheetData sheetId="909">
        <row r="3">
          <cell r="BC3" t="str">
            <v>QUOTATION  NO.   :</v>
          </cell>
        </row>
      </sheetData>
      <sheetData sheetId="910">
        <row r="3">
          <cell r="BC3" t="str">
            <v>QUOTATION  NO.   :</v>
          </cell>
        </row>
      </sheetData>
      <sheetData sheetId="911">
        <row r="3">
          <cell r="BC3" t="str">
            <v>QUOTATION  NO.   :</v>
          </cell>
        </row>
      </sheetData>
      <sheetData sheetId="912">
        <row r="3">
          <cell r="BC3" t="str">
            <v>QUOTATION  NO.   :</v>
          </cell>
        </row>
      </sheetData>
      <sheetData sheetId="913">
        <row r="3">
          <cell r="BC3" t="str">
            <v>QUOTATION  NO.   :</v>
          </cell>
        </row>
      </sheetData>
      <sheetData sheetId="914">
        <row r="3">
          <cell r="BC3" t="str">
            <v>QUOTATION  NO.   :</v>
          </cell>
        </row>
      </sheetData>
      <sheetData sheetId="915">
        <row r="3">
          <cell r="BC3" t="str">
            <v>QUOTATION  NO.   :</v>
          </cell>
        </row>
      </sheetData>
      <sheetData sheetId="916">
        <row r="3">
          <cell r="BC3" t="str">
            <v>QUOTATION  NO.   :</v>
          </cell>
        </row>
      </sheetData>
      <sheetData sheetId="917">
        <row r="3">
          <cell r="BC3" t="str">
            <v>QUOTATION  NO.   :</v>
          </cell>
        </row>
      </sheetData>
      <sheetData sheetId="918">
        <row r="3">
          <cell r="BC3" t="str">
            <v>QUOTATION  NO.   :</v>
          </cell>
        </row>
      </sheetData>
      <sheetData sheetId="919">
        <row r="3">
          <cell r="BC3" t="str">
            <v>QUOTATION  NO.   :</v>
          </cell>
        </row>
      </sheetData>
      <sheetData sheetId="920">
        <row r="3">
          <cell r="BC3" t="str">
            <v>QUOTATION  NO.   :</v>
          </cell>
        </row>
      </sheetData>
      <sheetData sheetId="921">
        <row r="3">
          <cell r="BC3" t="str">
            <v>QUOTATION  NO.   :</v>
          </cell>
        </row>
      </sheetData>
      <sheetData sheetId="922">
        <row r="3">
          <cell r="BC3" t="str">
            <v>QUOTATION  NO.   :</v>
          </cell>
        </row>
      </sheetData>
      <sheetData sheetId="923">
        <row r="3">
          <cell r="BC3" t="str">
            <v>QUOTATION  NO.   :</v>
          </cell>
        </row>
      </sheetData>
      <sheetData sheetId="924">
        <row r="3">
          <cell r="BC3" t="str">
            <v>QUOTATION  NO.   :</v>
          </cell>
        </row>
      </sheetData>
      <sheetData sheetId="925" refreshError="1"/>
      <sheetData sheetId="926" refreshError="1"/>
      <sheetData sheetId="927" refreshError="1"/>
      <sheetData sheetId="928" refreshError="1"/>
      <sheetData sheetId="929">
        <row r="3">
          <cell r="BC3" t="str">
            <v>QUOTATION  NO.   :</v>
          </cell>
        </row>
      </sheetData>
      <sheetData sheetId="930">
        <row r="3">
          <cell r="BC3" t="str">
            <v>QUOTATION  NO.   :</v>
          </cell>
        </row>
      </sheetData>
      <sheetData sheetId="931">
        <row r="3">
          <cell r="BC3" t="str">
            <v>QUOTATION  NO.   :</v>
          </cell>
        </row>
      </sheetData>
      <sheetData sheetId="932">
        <row r="3">
          <cell r="BC3" t="str">
            <v>QUOTATION  NO.   :</v>
          </cell>
        </row>
      </sheetData>
      <sheetData sheetId="933">
        <row r="3">
          <cell r="BC3" t="str">
            <v>QUOTATION  NO.   :</v>
          </cell>
        </row>
      </sheetData>
      <sheetData sheetId="934">
        <row r="3">
          <cell r="BC3" t="str">
            <v>QUOTATION  NO.   :</v>
          </cell>
        </row>
      </sheetData>
      <sheetData sheetId="935">
        <row r="3">
          <cell r="BC3" t="str">
            <v>QUOTATION  NO.   :</v>
          </cell>
        </row>
      </sheetData>
      <sheetData sheetId="936">
        <row r="3">
          <cell r="BC3" t="str">
            <v>QUOTATION  NO.   :</v>
          </cell>
        </row>
      </sheetData>
      <sheetData sheetId="937">
        <row r="3">
          <cell r="BC3" t="str">
            <v>QUOTATION  NO.   :</v>
          </cell>
        </row>
      </sheetData>
      <sheetData sheetId="938">
        <row r="3">
          <cell r="BC3" t="str">
            <v>QUOTATION  NO.   :</v>
          </cell>
        </row>
      </sheetData>
      <sheetData sheetId="939">
        <row r="3">
          <cell r="BC3" t="str">
            <v>QUOTATION  NO.   :</v>
          </cell>
        </row>
      </sheetData>
      <sheetData sheetId="940">
        <row r="3">
          <cell r="BC3" t="str">
            <v>QUOTATION  NO.   :</v>
          </cell>
        </row>
      </sheetData>
      <sheetData sheetId="941">
        <row r="3">
          <cell r="BC3" t="str">
            <v>QUOTATION  NO.   :</v>
          </cell>
        </row>
      </sheetData>
      <sheetData sheetId="942">
        <row r="3">
          <cell r="BC3" t="str">
            <v>QUOTATION  NO.   :</v>
          </cell>
        </row>
      </sheetData>
      <sheetData sheetId="943">
        <row r="3">
          <cell r="BC3" t="str">
            <v>QUOTATION  NO.   :</v>
          </cell>
        </row>
      </sheetData>
      <sheetData sheetId="944">
        <row r="3">
          <cell r="BC3" t="str">
            <v>QUOTATION  NO.   :</v>
          </cell>
        </row>
      </sheetData>
      <sheetData sheetId="945">
        <row r="3">
          <cell r="BC3" t="str">
            <v>QUOTATION  NO.   :</v>
          </cell>
        </row>
      </sheetData>
      <sheetData sheetId="946">
        <row r="3">
          <cell r="BC3" t="str">
            <v>QUOTATION  NO.   :</v>
          </cell>
        </row>
      </sheetData>
      <sheetData sheetId="947">
        <row r="3">
          <cell r="BC3" t="str">
            <v>QUOTATION  NO.   :</v>
          </cell>
        </row>
      </sheetData>
      <sheetData sheetId="948">
        <row r="3">
          <cell r="BC3" t="str">
            <v>QUOTATION  NO.   :</v>
          </cell>
        </row>
      </sheetData>
      <sheetData sheetId="949">
        <row r="3">
          <cell r="BC3" t="str">
            <v>QUOTATION  NO.   :</v>
          </cell>
        </row>
      </sheetData>
      <sheetData sheetId="950">
        <row r="3">
          <cell r="BC3" t="str">
            <v>QUOTATION  NO.   :</v>
          </cell>
        </row>
      </sheetData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>
        <row r="3">
          <cell r="BC3" t="str">
            <v>QUOTATION  NO.   :</v>
          </cell>
        </row>
      </sheetData>
      <sheetData sheetId="1039">
        <row r="3">
          <cell r="BC3" t="str">
            <v>QUOTATION  NO.   :</v>
          </cell>
        </row>
      </sheetData>
      <sheetData sheetId="1040">
        <row r="3">
          <cell r="BC3" t="str">
            <v>QUOTATION  NO.   :</v>
          </cell>
        </row>
      </sheetData>
      <sheetData sheetId="1041">
        <row r="3">
          <cell r="BC3" t="str">
            <v>QUOTATION  NO.   :</v>
          </cell>
        </row>
      </sheetData>
      <sheetData sheetId="1042">
        <row r="3">
          <cell r="BC3" t="str">
            <v>QUOTATION  NO.   :</v>
          </cell>
        </row>
      </sheetData>
      <sheetData sheetId="1043"/>
      <sheetData sheetId="1044" refreshError="1"/>
      <sheetData sheetId="1045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"/>
      <sheetName val="YYY"/>
      <sheetName val="ProjectName"/>
      <sheetName val="Unit Cost"/>
      <sheetName val="Material civil"/>
      <sheetName val="Labour"/>
      <sheetName val="Equipment"/>
      <sheetName val="Unit Cost 2-4"/>
      <sheetName val="Unit Cost 5(1)"/>
      <sheetName val="Unit Cost 5(2-4)"/>
      <sheetName val="Unit Cost 5(6-11)"/>
      <sheetName val="Unit Cost 6"/>
      <sheetName val="Unit Cost 6(12,13)"/>
      <sheetName val="Unit Cost 6(15-20)"/>
      <sheetName val="ITEM List"/>
      <sheetName val="price6.18"/>
      <sheetName val="price6.19"/>
      <sheetName val="Electrical"/>
      <sheetName val="Structure labour cost"/>
      <sheetName val="Rate of work"/>
      <sheetName val="Fill Mat."/>
      <sheetName val="Piling"/>
      <sheetName val="Structure unit"/>
      <sheetName val="Source Fill Materials"/>
      <sheetName val="Factor F Data"/>
      <sheetName val="Form"/>
      <sheetName val="Concrete Price"/>
      <sheetName val="SUM-AIR-Submit"/>
      <sheetName val="UnitSOBRR"/>
      <sheetName val="Unit_Cost"/>
      <sheetName val="Material_civil"/>
      <sheetName val="Unit_Cost_2-4"/>
      <sheetName val="Unit_Cost_5(1)"/>
      <sheetName val="Unit_Cost_5(2-4)"/>
      <sheetName val="Unit_Cost_5(6-11)"/>
      <sheetName val="Unit_Cost_6"/>
      <sheetName val="Unit_Cost_6(12,13)"/>
      <sheetName val="Unit_Cost_6(15-20)"/>
      <sheetName val="ITEM_List"/>
      <sheetName val="price6_18"/>
      <sheetName val="price6_19"/>
      <sheetName val="Structure_labour_cost"/>
      <sheetName val="Rate_of_work"/>
      <sheetName val="Fill_Mat_"/>
      <sheetName val="Structure_unit"/>
      <sheetName val="Source_Fill_Materials"/>
      <sheetName val="Factor_F_Data"/>
      <sheetName val="Concrete_Price"/>
      <sheetName val="S3 Architectural"/>
      <sheetName val="สรุป"/>
      <sheetName val="PL"/>
      <sheetName val="SH-A"/>
      <sheetName val="SH-B"/>
      <sheetName val="SH-D"/>
      <sheetName val="SH-E"/>
      <sheetName val="SH-F"/>
      <sheetName val="SH-G"/>
      <sheetName val="SH-C"/>
      <sheetName val="FR"/>
      <sheetName val="STRUCTURE"/>
      <sheetName val="UnitSOBRR.xls"/>
      <sheetName val="summary1-3"/>
      <sheetName val="Cctmst"/>
      <sheetName val="Prod-1"/>
      <sheetName val="SCH 1"/>
      <sheetName val="Cost per SQM_M&amp;E"/>
      <sheetName val="รวมราคาทั้งสิ้น"/>
      <sheetName val="lines Lot1a"/>
      <sheetName val="Unit_Cost1"/>
      <sheetName val="Material_civil1"/>
      <sheetName val="Unit_Cost_2-41"/>
      <sheetName val="Unit_Cost_5(1)1"/>
      <sheetName val="Unit_Cost_5(2-4)1"/>
      <sheetName val="Unit_Cost_5(6-11)1"/>
      <sheetName val="Unit_Cost_61"/>
      <sheetName val="Unit_Cost_6(12,13)1"/>
      <sheetName val="Unit_Cost_6(15-20)1"/>
      <sheetName val="ITEM_List1"/>
      <sheetName val="price6_181"/>
      <sheetName val="price6_191"/>
      <sheetName val="Structure_labour_cost1"/>
      <sheetName val="Rate_of_work1"/>
      <sheetName val="Fill_Mat_1"/>
      <sheetName val="Structure_unit1"/>
      <sheetName val="Source_Fill_Materials1"/>
      <sheetName val="Factor_F_Data1"/>
      <sheetName val="Concrete_Price1"/>
      <sheetName val="S3_Architectural"/>
      <sheetName val="UnitSOBRR_xls"/>
      <sheetName val="SCH_1"/>
      <sheetName val="Cost_per_SQM_M&amp;E"/>
      <sheetName val="List"/>
      <sheetName val="Key Data"/>
      <sheetName val="sa lifecycle inputs"/>
      <sheetName val="sa  lifecycle"/>
      <sheetName val="SAN REDUCED 1"/>
      <sheetName val="AR(AUF)"/>
      <sheetName val="D&amp;W(AUF)"/>
      <sheetName val="EE"/>
      <sheetName val="RO(AUF)"/>
      <sheetName val="SAN(AUF)"/>
      <sheetName val="SUM_ALL"/>
      <sheetName val="Road&amp;Fence(AUF)"/>
      <sheetName val="ถนน+รั้ว"/>
      <sheetName val="escon"/>
      <sheetName val="Sheet1"/>
      <sheetName val="สรุปงานเปลี่ยนแปลง"/>
      <sheetName val="ใบเสนอราคา"/>
      <sheetName val="รวมงานสถาปัตย์"/>
      <sheetName val="Actual A"/>
      <sheetName val="Actual B"/>
      <sheetName val="Actual C"/>
      <sheetName val="Actual นิติ"/>
      <sheetName val="Actual ฟิตเนส"/>
      <sheetName val="Actual สระว่ายน้ำ"/>
      <sheetName val="เสนอราคา CMC"/>
      <sheetName val="งานจัดสวน"/>
      <sheetName val="งานเพอร์"/>
      <sheetName val="Sheet2"/>
      <sheetName val="Sheet3"/>
      <sheetName val="detail "/>
      <sheetName val="cov-estimate"/>
      <sheetName val="갑지"/>
      <sheetName val="cover"/>
      <sheetName val="Interior Plot - B"/>
      <sheetName val="exf"/>
      <sheetName val="Mechanical"/>
      <sheetName val="JobSetup"/>
      <sheetName val="Pr"/>
      <sheetName val="Proposal Form"/>
      <sheetName val="Data"/>
      <sheetName val="DETAIL"/>
      <sheetName val="Lookups"/>
      <sheetName val="cost_categories"/>
      <sheetName val="Database"/>
      <sheetName val="Output"/>
      <sheetName val="sheetNO"/>
      <sheetName val="A"/>
      <sheetName val="TTL"/>
      <sheetName val="demand"/>
      <sheetName val="CashFlow"/>
      <sheetName val="FS"/>
      <sheetName val="53"/>
      <sheetName val="Discounted Cash Flow"/>
      <sheetName val="Jan"/>
      <sheetName val="Feb"/>
      <sheetName val="Mar"/>
      <sheetName val="Apr"/>
      <sheetName val="May"/>
      <sheetName val="June"/>
      <sheetName val="MD_R"/>
      <sheetName val="CELL_A"/>
      <sheetName val="ENV_A"/>
      <sheetName val="PG_A"/>
      <sheetName val="MD_A"/>
      <sheetName val="QA&amp;R_A"/>
      <sheetName val="RMP_A"/>
      <sheetName val="RMZ_A"/>
      <sheetName val="JUNE1"/>
      <sheetName val="ENV_R"/>
      <sheetName val="PG_R"/>
      <sheetName val="CELL_R"/>
      <sheetName val="QA&amp;R_R"/>
      <sheetName val="RMP_R"/>
      <sheetName val="RMZ_R"/>
      <sheetName val="master"/>
      <sheetName val="Assumptions"/>
      <sheetName val="KKC Brkdwn"/>
      <sheetName val="Bill No. 2 - Carpark"/>
      <sheetName val="EST-FOOTING (G)"/>
      <sheetName val="order list"/>
      <sheetName val="data3"/>
      <sheetName val="SCIB_Data"/>
      <sheetName val="SCIB_Proforma"/>
      <sheetName val="Replacement Cost "/>
      <sheetName val="ac"/>
      <sheetName val="Soi 08"/>
      <sheetName val="exec summary"/>
      <sheetName val="sensitivities"/>
      <sheetName val="PRICE LIST"/>
      <sheetName val="splinkler"/>
      <sheetName val="Abstract"/>
      <sheetName val="rate"/>
      <sheetName val="invoice"/>
      <sheetName val="summary sn fp"/>
      <sheetName val="통장출금액"/>
      <sheetName val="#REF"/>
      <sheetName val="Revised-ProformaSoi11"/>
      <sheetName val="Revised_ProformaSoi16"/>
      <sheetName val="Revised-ProformaSoi24"/>
      <sheetName val="Revised_ProformaSoi8"/>
      <sheetName val="Revised-ProformaSoi18"/>
      <sheetName val="DataSoi18"/>
      <sheetName val="dataSoi11"/>
      <sheetName val="dataSoi16"/>
      <sheetName val="dataSoi24"/>
      <sheetName val="dataSoi24P"/>
      <sheetName val="dataSoi8"/>
      <sheetName val="Revised-ProformaSoi24P"/>
      <sheetName val="SumP&amp;L current Sites"/>
      <sheetName val="eqpmad2"/>
      <sheetName val="S0"/>
      <sheetName val="S1"/>
      <sheetName val="S2"/>
      <sheetName val="Cert"/>
      <sheetName val="FS1"/>
      <sheetName val="Conditions"/>
      <sheetName val="S0-Prelim"/>
      <sheetName val="S3-Structural Column+Wall"/>
      <sheetName val="S4-Upper floor slab+beam+drop c"/>
      <sheetName val="S5-Staircase"/>
      <sheetName val="S6-Steel Structure 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4"/>
      <sheetName val="S6.2- Outrigger"/>
      <sheetName val="S7-Roof ST."/>
      <sheetName val="S8-EXTERNAL WALL"/>
      <sheetName val="S9-internal wall"/>
      <sheetName val="S10-door-shutter-window"/>
      <sheetName val="S11-external wall finishes"/>
      <sheetName val="S12-internal wall finishes"/>
      <sheetName val="S13-internal floor finishes"/>
      <sheetName val="S14-internal ceiling finishes"/>
      <sheetName val="S15-stair finishes"/>
      <sheetName val="S18-balustrade-hand rail"/>
      <sheetName val="S19-parking -metal-sundries"/>
      <sheetName val="S20-sanitaries"/>
      <sheetName val="Pro-Sum (External)"/>
      <sheetName val="Prelim"/>
      <sheetName val="Attendance Re-bar"/>
      <sheetName val="Accum. Prelim"/>
      <sheetName val="Material on site"/>
      <sheetName val="PO4200006152"/>
      <sheetName val="PO4200006423"/>
      <sheetName val="VO12 (breakdown)"/>
      <sheetName val="PO4200006450"/>
      <sheetName val="PO4200006531"/>
      <sheetName val="S16-built in"/>
      <sheetName val="S17-loose furniture"/>
      <sheetName val="PO4200006977"/>
      <sheetName val="PO4200006978"/>
      <sheetName val="PO4200006979"/>
      <sheetName val="PO4200007429"/>
      <sheetName val="PO4200007483"/>
      <sheetName val="PO4200007647"/>
      <sheetName val="PO4200007760"/>
      <sheetName val="PO4200008337"/>
      <sheetName val="S21-ID.RESIDENCE ByITD"/>
      <sheetName val="S21-ID RESIDENCE By NSC"/>
      <sheetName val="S22-ID.PUBLIC CORRIDOR"/>
      <sheetName val="S24- F - EXTERNAL WORKS"/>
      <sheetName val="S26"/>
      <sheetName val="S27"/>
      <sheetName val="declaired by ls"/>
      <sheetName val="Standard Price"/>
      <sheetName val="Cost Assumption"/>
      <sheetName val="BQ-Ext  "/>
      <sheetName val="occ"/>
      <sheetName val="ID Office-R1 - 23.8.2012"/>
      <sheetName val="Schnieder Price List-July 2012"/>
      <sheetName val="Cash Flow"/>
      <sheetName val="Ragama"/>
      <sheetName val="สรุปราคาค่าก่อสร้าง_EMC"/>
      <sheetName val="6.ข้อมูลวัสดุ-ค่าดำเนิน"/>
      <sheetName val="Sum"/>
      <sheetName val="Sec.1.1 Site clearanceworks"/>
      <sheetName val="เงื่อนไขการเสนอราคา"/>
      <sheetName val="VE LIST"/>
      <sheetName val="Sec.0"/>
      <sheetName val="Sec.1"/>
      <sheetName val="Arch unit rate"/>
      <sheetName val="ID unit rate"/>
      <sheetName val="Sec.2 "/>
      <sheetName val="sec.3.1"/>
      <sheetName val="sec.3.2"/>
      <sheetName val="sec.3.3"/>
      <sheetName val="sec.3.4"/>
      <sheetName val="Sec.4"/>
      <sheetName val="Sec.5"/>
      <sheetName val="Sec. 6"/>
      <sheetName val="Sec.7"/>
      <sheetName val="nsc"/>
      <sheetName val="lines_Lot1a"/>
      <sheetName val="Project Data"/>
      <sheetName val="Construction"/>
      <sheetName val="BALANCE SHEET "/>
      <sheetName val="Cavity Inputs"/>
      <sheetName val="data-Hilton"/>
      <sheetName val="Cost Data"/>
      <sheetName val="BO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872B3-C68D-4129-886C-8154DEA92E72}">
  <dimension ref="B1:BL706"/>
  <sheetViews>
    <sheetView view="pageBreakPreview" zoomScale="85" zoomScaleNormal="85" zoomScaleSheetLayoutView="85" workbookViewId="0">
      <pane xSplit="3" ySplit="7" topLeftCell="D674" activePane="bottomRight" state="frozen"/>
      <selection activeCell="C671" sqref="C671"/>
      <selection pane="topRight" activeCell="C671" sqref="C671"/>
      <selection pane="bottomLeft" activeCell="C671" sqref="C671"/>
      <selection pane="bottomRight" activeCell="H697" sqref="H697"/>
    </sheetView>
  </sheetViews>
  <sheetFormatPr defaultColWidth="7.59765625" defaultRowHeight="18" customHeight="1" outlineLevelRow="1" x14ac:dyDescent="0.5"/>
  <cols>
    <col min="1" max="1" width="1.3984375" style="72" customWidth="1"/>
    <col min="2" max="2" width="4.8984375" style="73" customWidth="1"/>
    <col min="3" max="3" width="66.296875" style="72" customWidth="1"/>
    <col min="4" max="4" width="9.296875" style="73" customWidth="1"/>
    <col min="5" max="5" width="5.69921875" style="73" customWidth="1"/>
    <col min="6" max="6" width="7.3984375" style="73" customWidth="1"/>
    <col min="7" max="7" width="8.59765625" style="73" bestFit="1" customWidth="1"/>
    <col min="8" max="8" width="7.3984375" style="73" customWidth="1"/>
    <col min="9" max="9" width="8.59765625" style="73" bestFit="1" customWidth="1"/>
    <col min="10" max="10" width="10.8984375" style="73" bestFit="1" customWidth="1"/>
    <col min="11" max="11" width="0.69921875" style="73" customWidth="1"/>
    <col min="12" max="12" width="7.3984375" style="73" customWidth="1"/>
    <col min="13" max="13" width="8.59765625" style="73" bestFit="1" customWidth="1"/>
    <col min="14" max="14" width="7.3984375" style="73" customWidth="1"/>
    <col min="15" max="15" width="8.59765625" style="73" bestFit="1" customWidth="1"/>
    <col min="16" max="16" width="10.8984375" style="73" bestFit="1" customWidth="1"/>
    <col min="17" max="17" width="11.3984375" style="73" customWidth="1"/>
    <col min="18" max="18" width="1.3984375" style="72" customWidth="1"/>
    <col min="19" max="53" width="7.59765625" style="75" bestFit="1" customWidth="1"/>
    <col min="54" max="16384" width="7.59765625" style="72"/>
  </cols>
  <sheetData>
    <row r="1" spans="2:56" s="1" customFormat="1" ht="18" customHeight="1" x14ac:dyDescent="0.25">
      <c r="B1" s="2" t="s">
        <v>0</v>
      </c>
      <c r="C1" s="3"/>
      <c r="D1" s="4"/>
      <c r="E1" s="4"/>
      <c r="F1" s="2" t="s">
        <v>760</v>
      </c>
      <c r="G1" s="4"/>
      <c r="H1" s="5">
        <v>27.8</v>
      </c>
      <c r="I1" s="4" t="s">
        <v>1</v>
      </c>
      <c r="J1" s="2" t="s">
        <v>761</v>
      </c>
      <c r="K1" s="7">
        <f ca="1">ราคาต้นทุน</f>
        <v>384835.8</v>
      </c>
      <c r="L1" s="5">
        <v>26.6</v>
      </c>
      <c r="M1" s="4" t="s">
        <v>1</v>
      </c>
      <c r="N1" s="8"/>
      <c r="O1" s="8"/>
      <c r="P1" s="6">
        <f ca="1">ราคารับเหมา</f>
        <v>467793.51</v>
      </c>
      <c r="Q1" s="7"/>
      <c r="R1" s="3"/>
    </row>
    <row r="2" spans="2:56" s="1" customFormat="1" ht="18" customHeight="1" x14ac:dyDescent="0.25">
      <c r="B2" s="9" t="s">
        <v>2</v>
      </c>
      <c r="C2" s="10" t="str">
        <f>Summary!D2</f>
        <v>โครงการปรับภูมิทัศน์รอบอาคารสำนักงาน 4 ชั้น</v>
      </c>
      <c r="D2" s="11"/>
      <c r="E2" s="11"/>
      <c r="F2" s="12" t="s">
        <v>3</v>
      </c>
      <c r="G2" s="13"/>
      <c r="H2" s="14">
        <v>36</v>
      </c>
      <c r="I2" s="4" t="s">
        <v>1</v>
      </c>
      <c r="J2" s="12" t="s">
        <v>4</v>
      </c>
      <c r="K2" s="11"/>
      <c r="L2" s="14">
        <v>38</v>
      </c>
      <c r="M2" s="4" t="s">
        <v>1</v>
      </c>
      <c r="N2" s="4"/>
      <c r="O2" s="15" t="s">
        <v>5</v>
      </c>
      <c r="P2" s="11">
        <v>0</v>
      </c>
      <c r="Q2" s="11"/>
      <c r="R2" s="10"/>
    </row>
    <row r="3" spans="2:56" s="1" customFormat="1" ht="18" customHeight="1" thickBot="1" x14ac:dyDescent="0.3">
      <c r="B3" s="16" t="s">
        <v>6</v>
      </c>
      <c r="C3" s="9" t="str">
        <f>Summary!D3</f>
        <v>GOODWILL INNOVATION AND ENGINEERING COMPANY LIMITED</v>
      </c>
      <c r="D3" s="17"/>
      <c r="E3" s="17"/>
      <c r="F3" s="12" t="s">
        <v>7</v>
      </c>
      <c r="G3" s="4"/>
      <c r="H3" s="5">
        <v>36</v>
      </c>
      <c r="I3" s="4" t="s">
        <v>8</v>
      </c>
      <c r="J3" s="12" t="s">
        <v>9</v>
      </c>
      <c r="K3" s="18"/>
      <c r="L3" s="14">
        <v>36</v>
      </c>
      <c r="M3" s="4" t="s">
        <v>1</v>
      </c>
      <c r="N3" s="17"/>
      <c r="O3" s="19" t="s">
        <v>10</v>
      </c>
      <c r="P3" s="18">
        <v>44614</v>
      </c>
      <c r="Q3" s="18"/>
      <c r="R3" s="20"/>
    </row>
    <row r="4" spans="2:56" s="1" customFormat="1" ht="18" customHeight="1" thickTop="1" x14ac:dyDescent="0.25">
      <c r="B4" s="21"/>
      <c r="C4" s="20"/>
      <c r="D4" s="17"/>
      <c r="E4" s="22"/>
      <c r="F4" s="400" t="s">
        <v>11</v>
      </c>
      <c r="G4" s="401"/>
      <c r="H4" s="401"/>
      <c r="I4" s="401"/>
      <c r="J4" s="402"/>
      <c r="K4" s="17"/>
      <c r="L4" s="403" t="s">
        <v>12</v>
      </c>
      <c r="M4" s="404"/>
      <c r="N4" s="404"/>
      <c r="O4" s="404"/>
      <c r="P4" s="405"/>
      <c r="Q4" s="17"/>
      <c r="R4" s="20"/>
    </row>
    <row r="5" spans="2:56" s="23" customFormat="1" ht="18" customHeight="1" x14ac:dyDescent="0.25">
      <c r="B5" s="406" t="s">
        <v>13</v>
      </c>
      <c r="C5" s="407" t="s">
        <v>14</v>
      </c>
      <c r="D5" s="408" t="s">
        <v>15</v>
      </c>
      <c r="E5" s="409" t="s">
        <v>16</v>
      </c>
      <c r="F5" s="410" t="s">
        <v>17</v>
      </c>
      <c r="G5" s="411"/>
      <c r="H5" s="412" t="s">
        <v>18</v>
      </c>
      <c r="I5" s="411"/>
      <c r="J5" s="24" t="s">
        <v>19</v>
      </c>
      <c r="K5" s="25"/>
      <c r="L5" s="413" t="s">
        <v>17</v>
      </c>
      <c r="M5" s="414"/>
      <c r="N5" s="415" t="s">
        <v>18</v>
      </c>
      <c r="O5" s="414"/>
      <c r="P5" s="26" t="s">
        <v>19</v>
      </c>
      <c r="Q5" s="27" t="s">
        <v>20</v>
      </c>
      <c r="R5" s="28"/>
      <c r="S5" s="23" t="s">
        <v>21</v>
      </c>
    </row>
    <row r="6" spans="2:56" s="23" customFormat="1" ht="18" customHeight="1" x14ac:dyDescent="0.25">
      <c r="B6" s="406"/>
      <c r="C6" s="407"/>
      <c r="D6" s="408"/>
      <c r="E6" s="409"/>
      <c r="F6" s="29" t="s">
        <v>22</v>
      </c>
      <c r="G6" s="30" t="s">
        <v>23</v>
      </c>
      <c r="H6" s="30" t="s">
        <v>22</v>
      </c>
      <c r="I6" s="30" t="s">
        <v>23</v>
      </c>
      <c r="J6" s="31" t="s">
        <v>24</v>
      </c>
      <c r="K6" s="25"/>
      <c r="L6" s="32" t="s">
        <v>22</v>
      </c>
      <c r="M6" s="33" t="s">
        <v>23</v>
      </c>
      <c r="N6" s="33" t="s">
        <v>22</v>
      </c>
      <c r="O6" s="33" t="s">
        <v>23</v>
      </c>
      <c r="P6" s="34" t="s">
        <v>24</v>
      </c>
      <c r="Q6" s="27"/>
      <c r="R6" s="28"/>
      <c r="S6" s="35">
        <v>1.1000000000000001</v>
      </c>
      <c r="T6" s="35">
        <v>1.2</v>
      </c>
      <c r="U6" s="35">
        <v>2.1</v>
      </c>
      <c r="V6" s="35">
        <v>2.2000000000000002</v>
      </c>
      <c r="W6" s="35">
        <v>3.1</v>
      </c>
      <c r="X6" s="35">
        <v>3.2</v>
      </c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</row>
    <row r="7" spans="2:56" s="36" customFormat="1" ht="18" customHeight="1" x14ac:dyDescent="0.25">
      <c r="C7" s="37"/>
      <c r="D7" s="38">
        <f ca="1">+SUM(R7:BA7)</f>
        <v>0</v>
      </c>
      <c r="E7" s="39"/>
      <c r="F7" s="40"/>
      <c r="G7" s="38">
        <f t="shared" ref="G7:G70" ca="1" si="0">+D7*F7</f>
        <v>0</v>
      </c>
      <c r="H7" s="41"/>
      <c r="I7" s="38">
        <f t="shared" ref="I7:I70" ca="1" si="1">+D7*H7</f>
        <v>0</v>
      </c>
      <c r="J7" s="42">
        <f t="shared" ref="J7:J70" ca="1" si="2">+G7+I7</f>
        <v>0</v>
      </c>
      <c r="K7" s="43"/>
      <c r="L7" s="44"/>
      <c r="M7" s="38">
        <f t="shared" ref="M7:M70" ca="1" si="3">+D7*L7</f>
        <v>0</v>
      </c>
      <c r="N7" s="41"/>
      <c r="O7" s="38">
        <f t="shared" ref="O7:O70" ca="1" si="4">+D7*N7</f>
        <v>0</v>
      </c>
      <c r="P7" s="45">
        <f t="shared" ref="P7:P70" ca="1" si="5">+M7+O7</f>
        <v>0</v>
      </c>
      <c r="Q7" s="46"/>
      <c r="S7" s="47">
        <f t="shared" ref="S7:AH16" ca="1" si="6">IFERROR(SUMIF(INDIRECT("'"&amp;S$6&amp;"'!$C:$C"),$C7,INDIRECT("'"&amp;S$6&amp;"'!$D:$D")),"")</f>
        <v>0</v>
      </c>
      <c r="T7" s="47">
        <f t="shared" ca="1" si="6"/>
        <v>0</v>
      </c>
      <c r="U7" s="47" t="str">
        <f t="shared" ca="1" si="6"/>
        <v/>
      </c>
      <c r="V7" s="47" t="str">
        <f t="shared" ca="1" si="6"/>
        <v/>
      </c>
      <c r="W7" s="47" t="str">
        <f t="shared" ca="1" si="6"/>
        <v/>
      </c>
      <c r="X7" s="47" t="str">
        <f t="shared" ca="1" si="6"/>
        <v/>
      </c>
      <c r="Y7" s="47" t="str">
        <f t="shared" ca="1" si="6"/>
        <v/>
      </c>
      <c r="Z7" s="47" t="str">
        <f t="shared" ca="1" si="6"/>
        <v/>
      </c>
      <c r="AA7" s="47" t="str">
        <f t="shared" ca="1" si="6"/>
        <v/>
      </c>
      <c r="AB7" s="47" t="str">
        <f t="shared" ca="1" si="6"/>
        <v/>
      </c>
      <c r="AC7" s="47" t="str">
        <f t="shared" ca="1" si="6"/>
        <v/>
      </c>
      <c r="AD7" s="47" t="str">
        <f t="shared" ca="1" si="6"/>
        <v/>
      </c>
      <c r="AE7" s="47" t="str">
        <f t="shared" ca="1" si="6"/>
        <v/>
      </c>
      <c r="AF7" s="47" t="str">
        <f t="shared" ca="1" si="6"/>
        <v/>
      </c>
      <c r="AG7" s="47" t="str">
        <f t="shared" ca="1" si="6"/>
        <v/>
      </c>
      <c r="AH7" s="47" t="str">
        <f t="shared" ca="1" si="6"/>
        <v/>
      </c>
      <c r="AI7" s="47" t="str">
        <f t="shared" ref="AI7:BD18" ca="1" si="7">IFERROR(SUMIF(INDIRECT("'"&amp;AI$6&amp;"'!$C:$C"),$C7,INDIRECT("'"&amp;AI$6&amp;"'!$D:$D")),"")</f>
        <v/>
      </c>
      <c r="AJ7" s="47" t="str">
        <f t="shared" ca="1" si="7"/>
        <v/>
      </c>
      <c r="AK7" s="47" t="str">
        <f t="shared" ca="1" si="7"/>
        <v/>
      </c>
      <c r="AL7" s="47" t="str">
        <f t="shared" ca="1" si="7"/>
        <v/>
      </c>
      <c r="AM7" s="47" t="str">
        <f t="shared" ca="1" si="7"/>
        <v/>
      </c>
      <c r="AN7" s="47" t="str">
        <f t="shared" ca="1" si="7"/>
        <v/>
      </c>
      <c r="AO7" s="47" t="str">
        <f t="shared" ca="1" si="7"/>
        <v/>
      </c>
      <c r="AP7" s="47" t="str">
        <f t="shared" ca="1" si="7"/>
        <v/>
      </c>
      <c r="AQ7" s="47" t="str">
        <f t="shared" ca="1" si="7"/>
        <v/>
      </c>
      <c r="AR7" s="47" t="str">
        <f t="shared" ca="1" si="7"/>
        <v/>
      </c>
      <c r="AS7" s="47" t="str">
        <f t="shared" ca="1" si="7"/>
        <v/>
      </c>
      <c r="AT7" s="47" t="str">
        <f t="shared" ca="1" si="7"/>
        <v/>
      </c>
      <c r="AU7" s="47" t="str">
        <f t="shared" ca="1" si="7"/>
        <v/>
      </c>
      <c r="AV7" s="47" t="str">
        <f t="shared" ca="1" si="7"/>
        <v/>
      </c>
      <c r="AW7" s="47" t="str">
        <f t="shared" ca="1" si="7"/>
        <v/>
      </c>
      <c r="AX7" s="47" t="str">
        <f t="shared" ca="1" si="7"/>
        <v/>
      </c>
      <c r="AY7" s="47" t="str">
        <f t="shared" ca="1" si="7"/>
        <v/>
      </c>
      <c r="AZ7" s="47" t="str">
        <f t="shared" ca="1" si="7"/>
        <v/>
      </c>
      <c r="BA7" s="47" t="str">
        <f t="shared" ca="1" si="7"/>
        <v/>
      </c>
      <c r="BB7" s="47" t="str">
        <f t="shared" ca="1" si="7"/>
        <v/>
      </c>
      <c r="BC7" s="47" t="str">
        <f t="shared" ca="1" si="7"/>
        <v/>
      </c>
      <c r="BD7" s="47" t="str">
        <f t="shared" ca="1" si="7"/>
        <v/>
      </c>
    </row>
    <row r="8" spans="2:56" s="36" customFormat="1" ht="18" customHeight="1" x14ac:dyDescent="0.25">
      <c r="C8" s="48"/>
      <c r="D8" s="38">
        <f ca="1">+SUM(R8:BA8)</f>
        <v>0</v>
      </c>
      <c r="E8" s="39"/>
      <c r="F8" s="40"/>
      <c r="G8" s="38">
        <f t="shared" ca="1" si="0"/>
        <v>0</v>
      </c>
      <c r="H8" s="41"/>
      <c r="I8" s="38">
        <f t="shared" ca="1" si="1"/>
        <v>0</v>
      </c>
      <c r="J8" s="42">
        <f t="shared" ca="1" si="2"/>
        <v>0</v>
      </c>
      <c r="K8" s="43"/>
      <c r="L8" s="44"/>
      <c r="M8" s="38">
        <f t="shared" ca="1" si="3"/>
        <v>0</v>
      </c>
      <c r="N8" s="41"/>
      <c r="O8" s="38">
        <f t="shared" ca="1" si="4"/>
        <v>0</v>
      </c>
      <c r="P8" s="45">
        <f t="shared" ca="1" si="5"/>
        <v>0</v>
      </c>
      <c r="Q8" s="46"/>
      <c r="S8" s="47">
        <f t="shared" ca="1" si="6"/>
        <v>0</v>
      </c>
      <c r="T8" s="47">
        <f t="shared" ca="1" si="6"/>
        <v>0</v>
      </c>
      <c r="U8" s="47" t="str">
        <f t="shared" ca="1" si="6"/>
        <v/>
      </c>
      <c r="V8" s="47" t="str">
        <f t="shared" ca="1" si="6"/>
        <v/>
      </c>
      <c r="W8" s="47" t="str">
        <f t="shared" ca="1" si="6"/>
        <v/>
      </c>
      <c r="X8" s="47" t="str">
        <f t="shared" ca="1" si="6"/>
        <v/>
      </c>
      <c r="Y8" s="47" t="str">
        <f t="shared" ca="1" si="6"/>
        <v/>
      </c>
      <c r="Z8" s="47" t="str">
        <f t="shared" ca="1" si="6"/>
        <v/>
      </c>
      <c r="AA8" s="47" t="str">
        <f t="shared" ca="1" si="6"/>
        <v/>
      </c>
      <c r="AB8" s="47" t="str">
        <f t="shared" ca="1" si="6"/>
        <v/>
      </c>
      <c r="AC8" s="47" t="str">
        <f t="shared" ca="1" si="6"/>
        <v/>
      </c>
      <c r="AD8" s="47" t="str">
        <f t="shared" ca="1" si="6"/>
        <v/>
      </c>
      <c r="AE8" s="47" t="str">
        <f t="shared" ca="1" si="6"/>
        <v/>
      </c>
      <c r="AF8" s="47" t="str">
        <f t="shared" ca="1" si="6"/>
        <v/>
      </c>
      <c r="AG8" s="47" t="str">
        <f t="shared" ca="1" si="6"/>
        <v/>
      </c>
      <c r="AH8" s="47" t="str">
        <f t="shared" ca="1" si="6"/>
        <v/>
      </c>
      <c r="AI8" s="47" t="str">
        <f t="shared" ca="1" si="7"/>
        <v/>
      </c>
      <c r="AJ8" s="47" t="str">
        <f t="shared" ca="1" si="7"/>
        <v/>
      </c>
      <c r="AK8" s="47" t="str">
        <f t="shared" ca="1" si="7"/>
        <v/>
      </c>
      <c r="AL8" s="47" t="str">
        <f t="shared" ca="1" si="7"/>
        <v/>
      </c>
      <c r="AM8" s="47" t="str">
        <f t="shared" ca="1" si="7"/>
        <v/>
      </c>
      <c r="AN8" s="47" t="str">
        <f t="shared" ca="1" si="7"/>
        <v/>
      </c>
      <c r="AO8" s="47" t="str">
        <f t="shared" ca="1" si="7"/>
        <v/>
      </c>
      <c r="AP8" s="47" t="str">
        <f t="shared" ca="1" si="7"/>
        <v/>
      </c>
      <c r="AQ8" s="47" t="str">
        <f t="shared" ca="1" si="7"/>
        <v/>
      </c>
      <c r="AR8" s="47" t="str">
        <f t="shared" ca="1" si="7"/>
        <v/>
      </c>
      <c r="AS8" s="47" t="str">
        <f t="shared" ca="1" si="7"/>
        <v/>
      </c>
      <c r="AT8" s="47" t="str">
        <f t="shared" ca="1" si="7"/>
        <v/>
      </c>
      <c r="AU8" s="47" t="str">
        <f t="shared" ca="1" si="7"/>
        <v/>
      </c>
      <c r="AV8" s="47" t="str">
        <f t="shared" ca="1" si="7"/>
        <v/>
      </c>
      <c r="AW8" s="47" t="str">
        <f t="shared" ca="1" si="7"/>
        <v/>
      </c>
      <c r="AX8" s="47" t="str">
        <f t="shared" ca="1" si="7"/>
        <v/>
      </c>
      <c r="AY8" s="47" t="str">
        <f t="shared" ca="1" si="7"/>
        <v/>
      </c>
      <c r="AZ8" s="47" t="str">
        <f t="shared" ca="1" si="7"/>
        <v/>
      </c>
      <c r="BA8" s="47" t="str">
        <f t="shared" ca="1" si="7"/>
        <v/>
      </c>
      <c r="BB8" s="47" t="str">
        <f t="shared" ca="1" si="7"/>
        <v/>
      </c>
      <c r="BC8" s="47" t="str">
        <f t="shared" ca="1" si="7"/>
        <v/>
      </c>
      <c r="BD8" s="47" t="str">
        <f t="shared" ca="1" si="7"/>
        <v/>
      </c>
    </row>
    <row r="9" spans="2:56" s="36" customFormat="1" ht="18" hidden="1" customHeight="1" outlineLevel="1" x14ac:dyDescent="0.25">
      <c r="C9" s="48" t="s">
        <v>25</v>
      </c>
      <c r="D9" s="38">
        <f t="shared" ref="D9:D469" ca="1" si="8">+SUM(R9:BA9)</f>
        <v>0</v>
      </c>
      <c r="E9" s="39"/>
      <c r="F9" s="40"/>
      <c r="G9" s="38">
        <f t="shared" ca="1" si="0"/>
        <v>0</v>
      </c>
      <c r="H9" s="41"/>
      <c r="I9" s="38">
        <f t="shared" ca="1" si="1"/>
        <v>0</v>
      </c>
      <c r="J9" s="42">
        <f t="shared" ca="1" si="2"/>
        <v>0</v>
      </c>
      <c r="K9" s="43"/>
      <c r="L9" s="44"/>
      <c r="M9" s="38">
        <f t="shared" ca="1" si="3"/>
        <v>0</v>
      </c>
      <c r="N9" s="41"/>
      <c r="O9" s="38">
        <f t="shared" ca="1" si="4"/>
        <v>0</v>
      </c>
      <c r="P9" s="45">
        <f t="shared" ca="1" si="5"/>
        <v>0</v>
      </c>
      <c r="Q9" s="46"/>
      <c r="S9" s="47">
        <f t="shared" ca="1" si="6"/>
        <v>0</v>
      </c>
      <c r="T9" s="47">
        <f t="shared" ca="1" si="6"/>
        <v>0</v>
      </c>
      <c r="U9" s="47" t="str">
        <f t="shared" ca="1" si="6"/>
        <v/>
      </c>
      <c r="V9" s="47" t="str">
        <f t="shared" ca="1" si="6"/>
        <v/>
      </c>
      <c r="W9" s="47" t="str">
        <f t="shared" ca="1" si="6"/>
        <v/>
      </c>
      <c r="X9" s="47" t="str">
        <f t="shared" ca="1" si="6"/>
        <v/>
      </c>
      <c r="Y9" s="47" t="str">
        <f t="shared" ca="1" si="6"/>
        <v/>
      </c>
      <c r="Z9" s="47" t="str">
        <f t="shared" ca="1" si="6"/>
        <v/>
      </c>
      <c r="AA9" s="47" t="str">
        <f t="shared" ca="1" si="6"/>
        <v/>
      </c>
      <c r="AB9" s="47" t="str">
        <f t="shared" ca="1" si="6"/>
        <v/>
      </c>
      <c r="AC9" s="47" t="str">
        <f t="shared" ca="1" si="6"/>
        <v/>
      </c>
      <c r="AD9" s="47" t="str">
        <f t="shared" ca="1" si="6"/>
        <v/>
      </c>
      <c r="AE9" s="47" t="str">
        <f t="shared" ca="1" si="6"/>
        <v/>
      </c>
      <c r="AF9" s="47" t="str">
        <f t="shared" ca="1" si="6"/>
        <v/>
      </c>
      <c r="AG9" s="47" t="str">
        <f t="shared" ca="1" si="6"/>
        <v/>
      </c>
      <c r="AH9" s="47" t="str">
        <f t="shared" ca="1" si="6"/>
        <v/>
      </c>
      <c r="AI9" s="47" t="str">
        <f t="shared" ca="1" si="7"/>
        <v/>
      </c>
      <c r="AJ9" s="47" t="str">
        <f t="shared" ca="1" si="7"/>
        <v/>
      </c>
      <c r="AK9" s="47" t="str">
        <f t="shared" ca="1" si="7"/>
        <v/>
      </c>
      <c r="AL9" s="47" t="str">
        <f t="shared" ca="1" si="7"/>
        <v/>
      </c>
      <c r="AM9" s="47" t="str">
        <f t="shared" ca="1" si="7"/>
        <v/>
      </c>
      <c r="AN9" s="47" t="str">
        <f t="shared" ca="1" si="7"/>
        <v/>
      </c>
      <c r="AO9" s="47" t="str">
        <f t="shared" ca="1" si="7"/>
        <v/>
      </c>
      <c r="AP9" s="47" t="str">
        <f t="shared" ca="1" si="7"/>
        <v/>
      </c>
      <c r="AQ9" s="47" t="str">
        <f t="shared" ca="1" si="7"/>
        <v/>
      </c>
      <c r="AR9" s="47" t="str">
        <f t="shared" ca="1" si="7"/>
        <v/>
      </c>
      <c r="AS9" s="47" t="str">
        <f t="shared" ca="1" si="7"/>
        <v/>
      </c>
      <c r="AT9" s="47" t="str">
        <f t="shared" ca="1" si="7"/>
        <v/>
      </c>
      <c r="AU9" s="47" t="str">
        <f t="shared" ca="1" si="7"/>
        <v/>
      </c>
      <c r="AV9" s="47" t="str">
        <f t="shared" ca="1" si="7"/>
        <v/>
      </c>
      <c r="AW9" s="47" t="str">
        <f t="shared" ca="1" si="7"/>
        <v/>
      </c>
      <c r="AX9" s="47" t="str">
        <f t="shared" ca="1" si="7"/>
        <v/>
      </c>
      <c r="AY9" s="47" t="str">
        <f t="shared" ca="1" si="7"/>
        <v/>
      </c>
      <c r="AZ9" s="47" t="str">
        <f t="shared" ca="1" si="7"/>
        <v/>
      </c>
      <c r="BA9" s="47" t="str">
        <f t="shared" ca="1" si="7"/>
        <v/>
      </c>
      <c r="BB9" s="47" t="str">
        <f t="shared" ca="1" si="7"/>
        <v/>
      </c>
      <c r="BC9" s="47" t="str">
        <f t="shared" ca="1" si="7"/>
        <v/>
      </c>
      <c r="BD9" s="47" t="str">
        <f t="shared" ca="1" si="7"/>
        <v/>
      </c>
    </row>
    <row r="10" spans="2:56" s="36" customFormat="1" ht="18" hidden="1" customHeight="1" outlineLevel="1" x14ac:dyDescent="0.25">
      <c r="C10" s="37" t="s">
        <v>26</v>
      </c>
      <c r="D10" s="38">
        <f t="shared" ca="1" si="8"/>
        <v>0</v>
      </c>
      <c r="E10" s="39" t="s">
        <v>27</v>
      </c>
      <c r="F10" s="40">
        <f>$H$2</f>
        <v>36</v>
      </c>
      <c r="G10" s="38">
        <f t="shared" ca="1" si="0"/>
        <v>0</v>
      </c>
      <c r="H10" s="41">
        <v>14</v>
      </c>
      <c r="I10" s="38">
        <f t="shared" ca="1" si="1"/>
        <v>0</v>
      </c>
      <c r="J10" s="42">
        <f t="shared" ca="1" si="2"/>
        <v>0</v>
      </c>
      <c r="K10" s="43"/>
      <c r="L10" s="44">
        <v>36</v>
      </c>
      <c r="M10" s="38">
        <f t="shared" ca="1" si="3"/>
        <v>0</v>
      </c>
      <c r="N10" s="41">
        <v>16</v>
      </c>
      <c r="O10" s="38">
        <f t="shared" ca="1" si="4"/>
        <v>0</v>
      </c>
      <c r="P10" s="45">
        <f t="shared" ca="1" si="5"/>
        <v>0</v>
      </c>
      <c r="Q10" s="46"/>
      <c r="S10" s="47">
        <f t="shared" ca="1" si="6"/>
        <v>0</v>
      </c>
      <c r="T10" s="47">
        <f t="shared" ca="1" si="6"/>
        <v>0</v>
      </c>
      <c r="U10" s="47" t="str">
        <f t="shared" ca="1" si="6"/>
        <v/>
      </c>
      <c r="V10" s="47" t="str">
        <f t="shared" ca="1" si="6"/>
        <v/>
      </c>
      <c r="W10" s="47" t="str">
        <f t="shared" ca="1" si="6"/>
        <v/>
      </c>
      <c r="X10" s="47" t="str">
        <f t="shared" ca="1" si="6"/>
        <v/>
      </c>
      <c r="Y10" s="47" t="str">
        <f t="shared" ca="1" si="6"/>
        <v/>
      </c>
      <c r="Z10" s="47" t="str">
        <f t="shared" ca="1" si="6"/>
        <v/>
      </c>
      <c r="AA10" s="47" t="str">
        <f t="shared" ca="1" si="6"/>
        <v/>
      </c>
      <c r="AB10" s="47" t="str">
        <f t="shared" ca="1" si="6"/>
        <v/>
      </c>
      <c r="AC10" s="47" t="str">
        <f t="shared" ca="1" si="6"/>
        <v/>
      </c>
      <c r="AD10" s="47" t="str">
        <f t="shared" ca="1" si="6"/>
        <v/>
      </c>
      <c r="AE10" s="47" t="str">
        <f t="shared" ca="1" si="6"/>
        <v/>
      </c>
      <c r="AF10" s="47" t="str">
        <f t="shared" ca="1" si="6"/>
        <v/>
      </c>
      <c r="AG10" s="47" t="str">
        <f t="shared" ca="1" si="6"/>
        <v/>
      </c>
      <c r="AH10" s="47" t="str">
        <f t="shared" ca="1" si="6"/>
        <v/>
      </c>
      <c r="AI10" s="47" t="str">
        <f t="shared" ca="1" si="7"/>
        <v/>
      </c>
      <c r="AJ10" s="47" t="str">
        <f t="shared" ca="1" si="7"/>
        <v/>
      </c>
      <c r="AK10" s="47" t="str">
        <f t="shared" ca="1" si="7"/>
        <v/>
      </c>
      <c r="AL10" s="47" t="str">
        <f t="shared" ca="1" si="7"/>
        <v/>
      </c>
      <c r="AM10" s="47" t="str">
        <f t="shared" ca="1" si="7"/>
        <v/>
      </c>
      <c r="AN10" s="47" t="str">
        <f t="shared" ca="1" si="7"/>
        <v/>
      </c>
      <c r="AO10" s="47" t="str">
        <f t="shared" ca="1" si="7"/>
        <v/>
      </c>
      <c r="AP10" s="47" t="str">
        <f t="shared" ca="1" si="7"/>
        <v/>
      </c>
      <c r="AQ10" s="47" t="str">
        <f t="shared" ca="1" si="7"/>
        <v/>
      </c>
      <c r="AR10" s="47" t="str">
        <f t="shared" ca="1" si="7"/>
        <v/>
      </c>
      <c r="AS10" s="47" t="str">
        <f t="shared" ca="1" si="7"/>
        <v/>
      </c>
      <c r="AT10" s="47" t="str">
        <f t="shared" ca="1" si="7"/>
        <v/>
      </c>
      <c r="AU10" s="47" t="str">
        <f t="shared" ca="1" si="7"/>
        <v/>
      </c>
      <c r="AV10" s="47" t="str">
        <f t="shared" ca="1" si="7"/>
        <v/>
      </c>
      <c r="AW10" s="47" t="str">
        <f t="shared" ca="1" si="7"/>
        <v/>
      </c>
      <c r="AX10" s="47" t="str">
        <f t="shared" ca="1" si="7"/>
        <v/>
      </c>
      <c r="AY10" s="47" t="str">
        <f t="shared" ca="1" si="7"/>
        <v/>
      </c>
      <c r="AZ10" s="47" t="str">
        <f t="shared" ca="1" si="7"/>
        <v/>
      </c>
      <c r="BA10" s="47" t="str">
        <f t="shared" ca="1" si="7"/>
        <v/>
      </c>
      <c r="BB10" s="47" t="str">
        <f t="shared" ca="1" si="7"/>
        <v/>
      </c>
      <c r="BC10" s="47" t="str">
        <f t="shared" ca="1" si="7"/>
        <v/>
      </c>
      <c r="BD10" s="47" t="str">
        <f t="shared" ca="1" si="7"/>
        <v/>
      </c>
    </row>
    <row r="11" spans="2:56" s="36" customFormat="1" ht="18" hidden="1" customHeight="1" outlineLevel="1" x14ac:dyDescent="0.25">
      <c r="C11" s="37" t="s">
        <v>28</v>
      </c>
      <c r="D11" s="38">
        <f t="shared" ca="1" si="8"/>
        <v>0</v>
      </c>
      <c r="E11" s="39" t="s">
        <v>27</v>
      </c>
      <c r="F11" s="40">
        <f t="shared" ref="F11:F65" si="9">$H$2</f>
        <v>36</v>
      </c>
      <c r="G11" s="38">
        <f t="shared" ca="1" si="0"/>
        <v>0</v>
      </c>
      <c r="H11" s="41">
        <v>14</v>
      </c>
      <c r="I11" s="38">
        <f t="shared" ca="1" si="1"/>
        <v>0</v>
      </c>
      <c r="J11" s="42">
        <f t="shared" ca="1" si="2"/>
        <v>0</v>
      </c>
      <c r="K11" s="43"/>
      <c r="L11" s="44">
        <v>36</v>
      </c>
      <c r="M11" s="38">
        <f t="shared" ca="1" si="3"/>
        <v>0</v>
      </c>
      <c r="N11" s="41">
        <v>16</v>
      </c>
      <c r="O11" s="38">
        <f t="shared" ca="1" si="4"/>
        <v>0</v>
      </c>
      <c r="P11" s="45">
        <f t="shared" ca="1" si="5"/>
        <v>0</v>
      </c>
      <c r="Q11" s="46"/>
      <c r="S11" s="47">
        <f t="shared" ca="1" si="6"/>
        <v>0</v>
      </c>
      <c r="T11" s="47">
        <f t="shared" ca="1" si="6"/>
        <v>0</v>
      </c>
      <c r="U11" s="47" t="str">
        <f t="shared" ca="1" si="6"/>
        <v/>
      </c>
      <c r="V11" s="47" t="str">
        <f t="shared" ca="1" si="6"/>
        <v/>
      </c>
      <c r="W11" s="47" t="str">
        <f t="shared" ca="1" si="6"/>
        <v/>
      </c>
      <c r="X11" s="47" t="str">
        <f t="shared" ca="1" si="6"/>
        <v/>
      </c>
      <c r="Y11" s="47" t="str">
        <f t="shared" ca="1" si="6"/>
        <v/>
      </c>
      <c r="Z11" s="47" t="str">
        <f t="shared" ca="1" si="6"/>
        <v/>
      </c>
      <c r="AA11" s="47" t="str">
        <f t="shared" ca="1" si="6"/>
        <v/>
      </c>
      <c r="AB11" s="47" t="str">
        <f t="shared" ca="1" si="6"/>
        <v/>
      </c>
      <c r="AC11" s="47" t="str">
        <f t="shared" ca="1" si="6"/>
        <v/>
      </c>
      <c r="AD11" s="47" t="str">
        <f t="shared" ca="1" si="6"/>
        <v/>
      </c>
      <c r="AE11" s="47" t="str">
        <f t="shared" ca="1" si="6"/>
        <v/>
      </c>
      <c r="AF11" s="47" t="str">
        <f t="shared" ca="1" si="6"/>
        <v/>
      </c>
      <c r="AG11" s="47" t="str">
        <f t="shared" ca="1" si="6"/>
        <v/>
      </c>
      <c r="AH11" s="47" t="str">
        <f t="shared" ca="1" si="6"/>
        <v/>
      </c>
      <c r="AI11" s="47" t="str">
        <f t="shared" ca="1" si="7"/>
        <v/>
      </c>
      <c r="AJ11" s="47" t="str">
        <f t="shared" ca="1" si="7"/>
        <v/>
      </c>
      <c r="AK11" s="47" t="str">
        <f t="shared" ca="1" si="7"/>
        <v/>
      </c>
      <c r="AL11" s="47" t="str">
        <f t="shared" ca="1" si="7"/>
        <v/>
      </c>
      <c r="AM11" s="47" t="str">
        <f t="shared" ca="1" si="7"/>
        <v/>
      </c>
      <c r="AN11" s="47" t="str">
        <f t="shared" ca="1" si="7"/>
        <v/>
      </c>
      <c r="AO11" s="47" t="str">
        <f t="shared" ca="1" si="7"/>
        <v/>
      </c>
      <c r="AP11" s="47" t="str">
        <f t="shared" ca="1" si="7"/>
        <v/>
      </c>
      <c r="AQ11" s="47" t="str">
        <f t="shared" ca="1" si="7"/>
        <v/>
      </c>
      <c r="AR11" s="47" t="str">
        <f t="shared" ca="1" si="7"/>
        <v/>
      </c>
      <c r="AS11" s="47" t="str">
        <f t="shared" ca="1" si="7"/>
        <v/>
      </c>
      <c r="AT11" s="47" t="str">
        <f t="shared" ca="1" si="7"/>
        <v/>
      </c>
      <c r="AU11" s="47" t="str">
        <f t="shared" ca="1" si="7"/>
        <v/>
      </c>
      <c r="AV11" s="47" t="str">
        <f t="shared" ca="1" si="7"/>
        <v/>
      </c>
      <c r="AW11" s="47" t="str">
        <f t="shared" ca="1" si="7"/>
        <v/>
      </c>
      <c r="AX11" s="47" t="str">
        <f t="shared" ca="1" si="7"/>
        <v/>
      </c>
      <c r="AY11" s="47" t="str">
        <f t="shared" ca="1" si="7"/>
        <v/>
      </c>
      <c r="AZ11" s="47" t="str">
        <f t="shared" ca="1" si="7"/>
        <v/>
      </c>
      <c r="BA11" s="47" t="str">
        <f t="shared" ca="1" si="7"/>
        <v/>
      </c>
      <c r="BB11" s="47" t="str">
        <f t="shared" ca="1" si="7"/>
        <v/>
      </c>
      <c r="BC11" s="47" t="str">
        <f t="shared" ca="1" si="7"/>
        <v/>
      </c>
      <c r="BD11" s="47" t="str">
        <f t="shared" ca="1" si="7"/>
        <v/>
      </c>
    </row>
    <row r="12" spans="2:56" s="36" customFormat="1" ht="18" hidden="1" customHeight="1" outlineLevel="1" x14ac:dyDescent="0.25">
      <c r="C12" s="37" t="s">
        <v>29</v>
      </c>
      <c r="D12" s="38">
        <f t="shared" ca="1" si="8"/>
        <v>0</v>
      </c>
      <c r="E12" s="39" t="s">
        <v>27</v>
      </c>
      <c r="F12" s="40">
        <f t="shared" si="9"/>
        <v>36</v>
      </c>
      <c r="G12" s="38">
        <f t="shared" ca="1" si="0"/>
        <v>0</v>
      </c>
      <c r="H12" s="41">
        <v>14</v>
      </c>
      <c r="I12" s="38">
        <f t="shared" ca="1" si="1"/>
        <v>0</v>
      </c>
      <c r="J12" s="42">
        <f t="shared" ca="1" si="2"/>
        <v>0</v>
      </c>
      <c r="K12" s="43"/>
      <c r="L12" s="44">
        <v>36</v>
      </c>
      <c r="M12" s="38">
        <f t="shared" ca="1" si="3"/>
        <v>0</v>
      </c>
      <c r="N12" s="41">
        <v>16</v>
      </c>
      <c r="O12" s="38">
        <f t="shared" ca="1" si="4"/>
        <v>0</v>
      </c>
      <c r="P12" s="45">
        <f t="shared" ca="1" si="5"/>
        <v>0</v>
      </c>
      <c r="Q12" s="46"/>
      <c r="S12" s="47">
        <f t="shared" ca="1" si="6"/>
        <v>0</v>
      </c>
      <c r="T12" s="47">
        <f t="shared" ca="1" si="6"/>
        <v>0</v>
      </c>
      <c r="U12" s="47" t="str">
        <f t="shared" ca="1" si="6"/>
        <v/>
      </c>
      <c r="V12" s="47" t="str">
        <f t="shared" ca="1" si="6"/>
        <v/>
      </c>
      <c r="W12" s="47" t="str">
        <f t="shared" ca="1" si="6"/>
        <v/>
      </c>
      <c r="X12" s="47" t="str">
        <f t="shared" ca="1" si="6"/>
        <v/>
      </c>
      <c r="Y12" s="47" t="str">
        <f t="shared" ca="1" si="6"/>
        <v/>
      </c>
      <c r="Z12" s="47" t="str">
        <f t="shared" ca="1" si="6"/>
        <v/>
      </c>
      <c r="AA12" s="47" t="str">
        <f t="shared" ca="1" si="6"/>
        <v/>
      </c>
      <c r="AB12" s="47" t="str">
        <f t="shared" ca="1" si="6"/>
        <v/>
      </c>
      <c r="AC12" s="47" t="str">
        <f t="shared" ca="1" si="6"/>
        <v/>
      </c>
      <c r="AD12" s="47" t="str">
        <f t="shared" ca="1" si="6"/>
        <v/>
      </c>
      <c r="AE12" s="47" t="str">
        <f t="shared" ca="1" si="6"/>
        <v/>
      </c>
      <c r="AF12" s="47" t="str">
        <f t="shared" ca="1" si="6"/>
        <v/>
      </c>
      <c r="AG12" s="47" t="str">
        <f t="shared" ca="1" si="6"/>
        <v/>
      </c>
      <c r="AH12" s="47" t="str">
        <f t="shared" ca="1" si="6"/>
        <v/>
      </c>
      <c r="AI12" s="47" t="str">
        <f t="shared" ca="1" si="7"/>
        <v/>
      </c>
      <c r="AJ12" s="47" t="str">
        <f t="shared" ca="1" si="7"/>
        <v/>
      </c>
      <c r="AK12" s="47" t="str">
        <f t="shared" ca="1" si="7"/>
        <v/>
      </c>
      <c r="AL12" s="47" t="str">
        <f t="shared" ca="1" si="7"/>
        <v/>
      </c>
      <c r="AM12" s="47" t="str">
        <f t="shared" ca="1" si="7"/>
        <v/>
      </c>
      <c r="AN12" s="47" t="str">
        <f t="shared" ca="1" si="7"/>
        <v/>
      </c>
      <c r="AO12" s="47" t="str">
        <f t="shared" ca="1" si="7"/>
        <v/>
      </c>
      <c r="AP12" s="47" t="str">
        <f t="shared" ca="1" si="7"/>
        <v/>
      </c>
      <c r="AQ12" s="47" t="str">
        <f t="shared" ca="1" si="7"/>
        <v/>
      </c>
      <c r="AR12" s="47" t="str">
        <f t="shared" ca="1" si="7"/>
        <v/>
      </c>
      <c r="AS12" s="47" t="str">
        <f t="shared" ca="1" si="7"/>
        <v/>
      </c>
      <c r="AT12" s="47" t="str">
        <f t="shared" ca="1" si="7"/>
        <v/>
      </c>
      <c r="AU12" s="47" t="str">
        <f t="shared" ca="1" si="7"/>
        <v/>
      </c>
      <c r="AV12" s="47" t="str">
        <f t="shared" ca="1" si="7"/>
        <v/>
      </c>
      <c r="AW12" s="47" t="str">
        <f t="shared" ca="1" si="7"/>
        <v/>
      </c>
      <c r="AX12" s="47" t="str">
        <f t="shared" ca="1" si="7"/>
        <v/>
      </c>
      <c r="AY12" s="47" t="str">
        <f t="shared" ca="1" si="7"/>
        <v/>
      </c>
      <c r="AZ12" s="47" t="str">
        <f t="shared" ca="1" si="7"/>
        <v/>
      </c>
      <c r="BA12" s="47" t="str">
        <f t="shared" ca="1" si="7"/>
        <v/>
      </c>
      <c r="BB12" s="47" t="str">
        <f t="shared" ca="1" si="7"/>
        <v/>
      </c>
      <c r="BC12" s="47" t="str">
        <f t="shared" ca="1" si="7"/>
        <v/>
      </c>
      <c r="BD12" s="47" t="str">
        <f t="shared" ca="1" si="7"/>
        <v/>
      </c>
    </row>
    <row r="13" spans="2:56" s="36" customFormat="1" ht="18" hidden="1" customHeight="1" outlineLevel="1" x14ac:dyDescent="0.25">
      <c r="C13" s="37" t="s">
        <v>30</v>
      </c>
      <c r="D13" s="38">
        <f t="shared" ca="1" si="8"/>
        <v>0</v>
      </c>
      <c r="E13" s="39" t="s">
        <v>27</v>
      </c>
      <c r="F13" s="40">
        <f t="shared" si="9"/>
        <v>36</v>
      </c>
      <c r="G13" s="38">
        <f t="shared" ca="1" si="0"/>
        <v>0</v>
      </c>
      <c r="H13" s="41">
        <v>14</v>
      </c>
      <c r="I13" s="38">
        <f t="shared" ca="1" si="1"/>
        <v>0</v>
      </c>
      <c r="J13" s="42">
        <f t="shared" ca="1" si="2"/>
        <v>0</v>
      </c>
      <c r="K13" s="43"/>
      <c r="L13" s="44">
        <v>36</v>
      </c>
      <c r="M13" s="38">
        <f t="shared" ca="1" si="3"/>
        <v>0</v>
      </c>
      <c r="N13" s="41">
        <v>16</v>
      </c>
      <c r="O13" s="38">
        <f t="shared" ca="1" si="4"/>
        <v>0</v>
      </c>
      <c r="P13" s="45">
        <f t="shared" ca="1" si="5"/>
        <v>0</v>
      </c>
      <c r="Q13" s="46"/>
      <c r="S13" s="47">
        <f t="shared" ca="1" si="6"/>
        <v>0</v>
      </c>
      <c r="T13" s="47">
        <f t="shared" ca="1" si="6"/>
        <v>0</v>
      </c>
      <c r="U13" s="47" t="str">
        <f t="shared" ca="1" si="6"/>
        <v/>
      </c>
      <c r="V13" s="47" t="str">
        <f t="shared" ca="1" si="6"/>
        <v/>
      </c>
      <c r="W13" s="47" t="str">
        <f t="shared" ca="1" si="6"/>
        <v/>
      </c>
      <c r="X13" s="47" t="str">
        <f t="shared" ca="1" si="6"/>
        <v/>
      </c>
      <c r="Y13" s="47" t="str">
        <f t="shared" ca="1" si="6"/>
        <v/>
      </c>
      <c r="Z13" s="47" t="str">
        <f t="shared" ca="1" si="6"/>
        <v/>
      </c>
      <c r="AA13" s="47" t="str">
        <f t="shared" ca="1" si="6"/>
        <v/>
      </c>
      <c r="AB13" s="47" t="str">
        <f t="shared" ca="1" si="6"/>
        <v/>
      </c>
      <c r="AC13" s="47" t="str">
        <f t="shared" ca="1" si="6"/>
        <v/>
      </c>
      <c r="AD13" s="47" t="str">
        <f t="shared" ca="1" si="6"/>
        <v/>
      </c>
      <c r="AE13" s="47" t="str">
        <f t="shared" ca="1" si="6"/>
        <v/>
      </c>
      <c r="AF13" s="47" t="str">
        <f t="shared" ca="1" si="6"/>
        <v/>
      </c>
      <c r="AG13" s="47" t="str">
        <f t="shared" ca="1" si="6"/>
        <v/>
      </c>
      <c r="AH13" s="47" t="str">
        <f t="shared" ca="1" si="6"/>
        <v/>
      </c>
      <c r="AI13" s="47" t="str">
        <f t="shared" ca="1" si="7"/>
        <v/>
      </c>
      <c r="AJ13" s="47" t="str">
        <f t="shared" ca="1" si="7"/>
        <v/>
      </c>
      <c r="AK13" s="47" t="str">
        <f t="shared" ca="1" si="7"/>
        <v/>
      </c>
      <c r="AL13" s="47" t="str">
        <f t="shared" ca="1" si="7"/>
        <v/>
      </c>
      <c r="AM13" s="47" t="str">
        <f t="shared" ca="1" si="7"/>
        <v/>
      </c>
      <c r="AN13" s="47" t="str">
        <f t="shared" ca="1" si="7"/>
        <v/>
      </c>
      <c r="AO13" s="47" t="str">
        <f t="shared" ca="1" si="7"/>
        <v/>
      </c>
      <c r="AP13" s="47" t="str">
        <f t="shared" ca="1" si="7"/>
        <v/>
      </c>
      <c r="AQ13" s="47" t="str">
        <f t="shared" ca="1" si="7"/>
        <v/>
      </c>
      <c r="AR13" s="47" t="str">
        <f t="shared" ca="1" si="7"/>
        <v/>
      </c>
      <c r="AS13" s="47" t="str">
        <f t="shared" ca="1" si="7"/>
        <v/>
      </c>
      <c r="AT13" s="47" t="str">
        <f t="shared" ca="1" si="7"/>
        <v/>
      </c>
      <c r="AU13" s="47" t="str">
        <f t="shared" ca="1" si="7"/>
        <v/>
      </c>
      <c r="AV13" s="47" t="str">
        <f t="shared" ca="1" si="7"/>
        <v/>
      </c>
      <c r="AW13" s="47" t="str">
        <f t="shared" ca="1" si="7"/>
        <v/>
      </c>
      <c r="AX13" s="47" t="str">
        <f t="shared" ca="1" si="7"/>
        <v/>
      </c>
      <c r="AY13" s="47" t="str">
        <f t="shared" ca="1" si="7"/>
        <v/>
      </c>
      <c r="AZ13" s="47" t="str">
        <f t="shared" ca="1" si="7"/>
        <v/>
      </c>
      <c r="BA13" s="47" t="str">
        <f t="shared" ca="1" si="7"/>
        <v/>
      </c>
      <c r="BB13" s="47" t="str">
        <f t="shared" ca="1" si="7"/>
        <v/>
      </c>
      <c r="BC13" s="47" t="str">
        <f t="shared" ca="1" si="7"/>
        <v/>
      </c>
      <c r="BD13" s="47" t="str">
        <f t="shared" ca="1" si="7"/>
        <v/>
      </c>
    </row>
    <row r="14" spans="2:56" s="36" customFormat="1" ht="18" hidden="1" customHeight="1" outlineLevel="1" x14ac:dyDescent="0.25">
      <c r="C14" s="37" t="s">
        <v>31</v>
      </c>
      <c r="D14" s="38">
        <f t="shared" ca="1" si="8"/>
        <v>0</v>
      </c>
      <c r="E14" s="39" t="s">
        <v>27</v>
      </c>
      <c r="F14" s="40">
        <f t="shared" si="9"/>
        <v>36</v>
      </c>
      <c r="G14" s="38">
        <f t="shared" ca="1" si="0"/>
        <v>0</v>
      </c>
      <c r="H14" s="41">
        <v>14</v>
      </c>
      <c r="I14" s="38">
        <f t="shared" ca="1" si="1"/>
        <v>0</v>
      </c>
      <c r="J14" s="42">
        <f t="shared" ca="1" si="2"/>
        <v>0</v>
      </c>
      <c r="K14" s="43"/>
      <c r="L14" s="44">
        <v>36</v>
      </c>
      <c r="M14" s="38">
        <f t="shared" ca="1" si="3"/>
        <v>0</v>
      </c>
      <c r="N14" s="41">
        <v>16</v>
      </c>
      <c r="O14" s="38">
        <f t="shared" ca="1" si="4"/>
        <v>0</v>
      </c>
      <c r="P14" s="45">
        <f t="shared" ca="1" si="5"/>
        <v>0</v>
      </c>
      <c r="Q14" s="46"/>
      <c r="S14" s="47">
        <f t="shared" ca="1" si="6"/>
        <v>0</v>
      </c>
      <c r="T14" s="47">
        <f t="shared" ca="1" si="6"/>
        <v>0</v>
      </c>
      <c r="U14" s="47" t="str">
        <f t="shared" ca="1" si="6"/>
        <v/>
      </c>
      <c r="V14" s="47" t="str">
        <f t="shared" ca="1" si="6"/>
        <v/>
      </c>
      <c r="W14" s="47" t="str">
        <f t="shared" ca="1" si="6"/>
        <v/>
      </c>
      <c r="X14" s="47" t="str">
        <f t="shared" ca="1" si="6"/>
        <v/>
      </c>
      <c r="Y14" s="47" t="str">
        <f t="shared" ca="1" si="6"/>
        <v/>
      </c>
      <c r="Z14" s="47" t="str">
        <f t="shared" ca="1" si="6"/>
        <v/>
      </c>
      <c r="AA14" s="47" t="str">
        <f t="shared" ca="1" si="6"/>
        <v/>
      </c>
      <c r="AB14" s="47" t="str">
        <f t="shared" ca="1" si="6"/>
        <v/>
      </c>
      <c r="AC14" s="47" t="str">
        <f t="shared" ca="1" si="6"/>
        <v/>
      </c>
      <c r="AD14" s="47" t="str">
        <f t="shared" ca="1" si="6"/>
        <v/>
      </c>
      <c r="AE14" s="47" t="str">
        <f t="shared" ca="1" si="6"/>
        <v/>
      </c>
      <c r="AF14" s="47" t="str">
        <f t="shared" ca="1" si="6"/>
        <v/>
      </c>
      <c r="AG14" s="47" t="str">
        <f t="shared" ca="1" si="6"/>
        <v/>
      </c>
      <c r="AH14" s="47" t="str">
        <f t="shared" ca="1" si="6"/>
        <v/>
      </c>
      <c r="AI14" s="47" t="str">
        <f t="shared" ca="1" si="7"/>
        <v/>
      </c>
      <c r="AJ14" s="47" t="str">
        <f t="shared" ca="1" si="7"/>
        <v/>
      </c>
      <c r="AK14" s="47" t="str">
        <f t="shared" ca="1" si="7"/>
        <v/>
      </c>
      <c r="AL14" s="47" t="str">
        <f t="shared" ca="1" si="7"/>
        <v/>
      </c>
      <c r="AM14" s="47" t="str">
        <f t="shared" ca="1" si="7"/>
        <v/>
      </c>
      <c r="AN14" s="47" t="str">
        <f t="shared" ca="1" si="7"/>
        <v/>
      </c>
      <c r="AO14" s="47" t="str">
        <f t="shared" ca="1" si="7"/>
        <v/>
      </c>
      <c r="AP14" s="47" t="str">
        <f t="shared" ca="1" si="7"/>
        <v/>
      </c>
      <c r="AQ14" s="47" t="str">
        <f t="shared" ca="1" si="7"/>
        <v/>
      </c>
      <c r="AR14" s="47" t="str">
        <f t="shared" ca="1" si="7"/>
        <v/>
      </c>
      <c r="AS14" s="47" t="str">
        <f t="shared" ca="1" si="7"/>
        <v/>
      </c>
      <c r="AT14" s="47" t="str">
        <f t="shared" ca="1" si="7"/>
        <v/>
      </c>
      <c r="AU14" s="47" t="str">
        <f t="shared" ca="1" si="7"/>
        <v/>
      </c>
      <c r="AV14" s="47" t="str">
        <f t="shared" ca="1" si="7"/>
        <v/>
      </c>
      <c r="AW14" s="47" t="str">
        <f t="shared" ca="1" si="7"/>
        <v/>
      </c>
      <c r="AX14" s="47" t="str">
        <f t="shared" ca="1" si="7"/>
        <v/>
      </c>
      <c r="AY14" s="47" t="str">
        <f t="shared" ca="1" si="7"/>
        <v/>
      </c>
      <c r="AZ14" s="47" t="str">
        <f t="shared" ca="1" si="7"/>
        <v/>
      </c>
      <c r="BA14" s="47" t="str">
        <f t="shared" ca="1" si="7"/>
        <v/>
      </c>
      <c r="BB14" s="47" t="str">
        <f t="shared" ca="1" si="7"/>
        <v/>
      </c>
      <c r="BC14" s="47" t="str">
        <f t="shared" ca="1" si="7"/>
        <v/>
      </c>
      <c r="BD14" s="47" t="str">
        <f t="shared" ca="1" si="7"/>
        <v/>
      </c>
    </row>
    <row r="15" spans="2:56" s="36" customFormat="1" ht="18" hidden="1" customHeight="1" outlineLevel="1" x14ac:dyDescent="0.25">
      <c r="C15" s="37" t="s">
        <v>32</v>
      </c>
      <c r="D15" s="38">
        <f t="shared" ca="1" si="8"/>
        <v>0</v>
      </c>
      <c r="E15" s="39" t="s">
        <v>27</v>
      </c>
      <c r="F15" s="40">
        <f t="shared" si="9"/>
        <v>36</v>
      </c>
      <c r="G15" s="38">
        <f t="shared" ca="1" si="0"/>
        <v>0</v>
      </c>
      <c r="H15" s="41">
        <v>14</v>
      </c>
      <c r="I15" s="38">
        <f t="shared" ca="1" si="1"/>
        <v>0</v>
      </c>
      <c r="J15" s="42">
        <f t="shared" ca="1" si="2"/>
        <v>0</v>
      </c>
      <c r="K15" s="43"/>
      <c r="L15" s="44">
        <v>36</v>
      </c>
      <c r="M15" s="38">
        <f t="shared" ca="1" si="3"/>
        <v>0</v>
      </c>
      <c r="N15" s="41">
        <v>16</v>
      </c>
      <c r="O15" s="38">
        <f t="shared" ca="1" si="4"/>
        <v>0</v>
      </c>
      <c r="P15" s="45">
        <f t="shared" ca="1" si="5"/>
        <v>0</v>
      </c>
      <c r="Q15" s="46"/>
      <c r="S15" s="47">
        <f t="shared" ca="1" si="6"/>
        <v>0</v>
      </c>
      <c r="T15" s="47">
        <f t="shared" ca="1" si="6"/>
        <v>0</v>
      </c>
      <c r="U15" s="47" t="str">
        <f t="shared" ca="1" si="6"/>
        <v/>
      </c>
      <c r="V15" s="47" t="str">
        <f t="shared" ca="1" si="6"/>
        <v/>
      </c>
      <c r="W15" s="47" t="str">
        <f t="shared" ca="1" si="6"/>
        <v/>
      </c>
      <c r="X15" s="47" t="str">
        <f t="shared" ca="1" si="6"/>
        <v/>
      </c>
      <c r="Y15" s="47" t="str">
        <f t="shared" ca="1" si="6"/>
        <v/>
      </c>
      <c r="Z15" s="47" t="str">
        <f t="shared" ca="1" si="6"/>
        <v/>
      </c>
      <c r="AA15" s="47" t="str">
        <f t="shared" ca="1" si="6"/>
        <v/>
      </c>
      <c r="AB15" s="47" t="str">
        <f t="shared" ca="1" si="6"/>
        <v/>
      </c>
      <c r="AC15" s="47" t="str">
        <f t="shared" ca="1" si="6"/>
        <v/>
      </c>
      <c r="AD15" s="47" t="str">
        <f t="shared" ca="1" si="6"/>
        <v/>
      </c>
      <c r="AE15" s="47" t="str">
        <f t="shared" ca="1" si="6"/>
        <v/>
      </c>
      <c r="AF15" s="47" t="str">
        <f t="shared" ca="1" si="6"/>
        <v/>
      </c>
      <c r="AG15" s="47" t="str">
        <f t="shared" ca="1" si="6"/>
        <v/>
      </c>
      <c r="AH15" s="47" t="str">
        <f t="shared" ca="1" si="6"/>
        <v/>
      </c>
      <c r="AI15" s="47" t="str">
        <f t="shared" ca="1" si="7"/>
        <v/>
      </c>
      <c r="AJ15" s="47" t="str">
        <f t="shared" ca="1" si="7"/>
        <v/>
      </c>
      <c r="AK15" s="47" t="str">
        <f t="shared" ca="1" si="7"/>
        <v/>
      </c>
      <c r="AL15" s="47" t="str">
        <f t="shared" ca="1" si="7"/>
        <v/>
      </c>
      <c r="AM15" s="47" t="str">
        <f t="shared" ca="1" si="7"/>
        <v/>
      </c>
      <c r="AN15" s="47" t="str">
        <f t="shared" ca="1" si="7"/>
        <v/>
      </c>
      <c r="AO15" s="47" t="str">
        <f t="shared" ca="1" si="7"/>
        <v/>
      </c>
      <c r="AP15" s="47" t="str">
        <f t="shared" ca="1" si="7"/>
        <v/>
      </c>
      <c r="AQ15" s="47" t="str">
        <f t="shared" ca="1" si="7"/>
        <v/>
      </c>
      <c r="AR15" s="47" t="str">
        <f t="shared" ca="1" si="7"/>
        <v/>
      </c>
      <c r="AS15" s="47" t="str">
        <f t="shared" ca="1" si="7"/>
        <v/>
      </c>
      <c r="AT15" s="47" t="str">
        <f t="shared" ca="1" si="7"/>
        <v/>
      </c>
      <c r="AU15" s="47" t="str">
        <f t="shared" ca="1" si="7"/>
        <v/>
      </c>
      <c r="AV15" s="47" t="str">
        <f t="shared" ca="1" si="7"/>
        <v/>
      </c>
      <c r="AW15" s="47" t="str">
        <f t="shared" ca="1" si="7"/>
        <v/>
      </c>
      <c r="AX15" s="47" t="str">
        <f t="shared" ca="1" si="7"/>
        <v/>
      </c>
      <c r="AY15" s="47" t="str">
        <f t="shared" ca="1" si="7"/>
        <v/>
      </c>
      <c r="AZ15" s="47" t="str">
        <f t="shared" ca="1" si="7"/>
        <v/>
      </c>
      <c r="BA15" s="47" t="str">
        <f t="shared" ca="1" si="7"/>
        <v/>
      </c>
      <c r="BB15" s="47" t="str">
        <f t="shared" ca="1" si="7"/>
        <v/>
      </c>
      <c r="BC15" s="47" t="str">
        <f t="shared" ca="1" si="7"/>
        <v/>
      </c>
      <c r="BD15" s="47" t="str">
        <f t="shared" ca="1" si="7"/>
        <v/>
      </c>
    </row>
    <row r="16" spans="2:56" s="36" customFormat="1" ht="18" hidden="1" customHeight="1" outlineLevel="1" x14ac:dyDescent="0.25">
      <c r="C16" s="37" t="s">
        <v>33</v>
      </c>
      <c r="D16" s="38">
        <f t="shared" ca="1" si="8"/>
        <v>0</v>
      </c>
      <c r="E16" s="39" t="s">
        <v>27</v>
      </c>
      <c r="F16" s="40">
        <f t="shared" si="9"/>
        <v>36</v>
      </c>
      <c r="G16" s="38">
        <f t="shared" ca="1" si="0"/>
        <v>0</v>
      </c>
      <c r="H16" s="41">
        <v>14</v>
      </c>
      <c r="I16" s="38">
        <f t="shared" ca="1" si="1"/>
        <v>0</v>
      </c>
      <c r="J16" s="42">
        <f t="shared" ca="1" si="2"/>
        <v>0</v>
      </c>
      <c r="K16" s="43"/>
      <c r="L16" s="44">
        <v>36</v>
      </c>
      <c r="M16" s="38">
        <f t="shared" ca="1" si="3"/>
        <v>0</v>
      </c>
      <c r="N16" s="41">
        <v>16</v>
      </c>
      <c r="O16" s="38">
        <f t="shared" ca="1" si="4"/>
        <v>0</v>
      </c>
      <c r="P16" s="45">
        <f t="shared" ca="1" si="5"/>
        <v>0</v>
      </c>
      <c r="Q16" s="46"/>
      <c r="S16" s="47">
        <f t="shared" ca="1" si="6"/>
        <v>0</v>
      </c>
      <c r="T16" s="47">
        <f t="shared" ref="S16:AH31" ca="1" si="10">IFERROR(SUMIF(INDIRECT("'"&amp;T$6&amp;"'!$C:$C"),$C16,INDIRECT("'"&amp;T$6&amp;"'!$D:$D")),"")</f>
        <v>0</v>
      </c>
      <c r="U16" s="47" t="str">
        <f t="shared" ca="1" si="10"/>
        <v/>
      </c>
      <c r="V16" s="47" t="str">
        <f t="shared" ca="1" si="10"/>
        <v/>
      </c>
      <c r="W16" s="47" t="str">
        <f t="shared" ca="1" si="10"/>
        <v/>
      </c>
      <c r="X16" s="47" t="str">
        <f t="shared" ca="1" si="10"/>
        <v/>
      </c>
      <c r="Y16" s="47" t="str">
        <f t="shared" ca="1" si="10"/>
        <v/>
      </c>
      <c r="Z16" s="47" t="str">
        <f t="shared" ca="1" si="10"/>
        <v/>
      </c>
      <c r="AA16" s="47" t="str">
        <f t="shared" ca="1" si="10"/>
        <v/>
      </c>
      <c r="AB16" s="47" t="str">
        <f t="shared" ca="1" si="10"/>
        <v/>
      </c>
      <c r="AC16" s="47" t="str">
        <f t="shared" ca="1" si="10"/>
        <v/>
      </c>
      <c r="AD16" s="47" t="str">
        <f t="shared" ca="1" si="10"/>
        <v/>
      </c>
      <c r="AE16" s="47" t="str">
        <f t="shared" ca="1" si="10"/>
        <v/>
      </c>
      <c r="AF16" s="47" t="str">
        <f t="shared" ca="1" si="10"/>
        <v/>
      </c>
      <c r="AG16" s="47" t="str">
        <f t="shared" ca="1" si="10"/>
        <v/>
      </c>
      <c r="AH16" s="47" t="str">
        <f t="shared" ca="1" si="10"/>
        <v/>
      </c>
      <c r="AI16" s="47" t="str">
        <f t="shared" ca="1" si="7"/>
        <v/>
      </c>
      <c r="AJ16" s="47" t="str">
        <f t="shared" ca="1" si="7"/>
        <v/>
      </c>
      <c r="AK16" s="47" t="str">
        <f t="shared" ca="1" si="7"/>
        <v/>
      </c>
      <c r="AL16" s="47" t="str">
        <f t="shared" ca="1" si="7"/>
        <v/>
      </c>
      <c r="AM16" s="47" t="str">
        <f t="shared" ca="1" si="7"/>
        <v/>
      </c>
      <c r="AN16" s="47" t="str">
        <f t="shared" ca="1" si="7"/>
        <v/>
      </c>
      <c r="AO16" s="47" t="str">
        <f t="shared" ca="1" si="7"/>
        <v/>
      </c>
      <c r="AP16" s="47" t="str">
        <f t="shared" ca="1" si="7"/>
        <v/>
      </c>
      <c r="AQ16" s="47" t="str">
        <f t="shared" ca="1" si="7"/>
        <v/>
      </c>
      <c r="AR16" s="47" t="str">
        <f t="shared" ca="1" si="7"/>
        <v/>
      </c>
      <c r="AS16" s="47" t="str">
        <f t="shared" ca="1" si="7"/>
        <v/>
      </c>
      <c r="AT16" s="47" t="str">
        <f t="shared" ca="1" si="7"/>
        <v/>
      </c>
      <c r="AU16" s="47" t="str">
        <f t="shared" ca="1" si="7"/>
        <v/>
      </c>
      <c r="AV16" s="47" t="str">
        <f t="shared" ca="1" si="7"/>
        <v/>
      </c>
      <c r="AW16" s="47" t="str">
        <f t="shared" ca="1" si="7"/>
        <v/>
      </c>
      <c r="AX16" s="47" t="str">
        <f t="shared" ca="1" si="7"/>
        <v/>
      </c>
      <c r="AY16" s="47" t="str">
        <f t="shared" ca="1" si="7"/>
        <v/>
      </c>
      <c r="AZ16" s="47" t="str">
        <f t="shared" ca="1" si="7"/>
        <v/>
      </c>
      <c r="BA16" s="47" t="str">
        <f t="shared" ca="1" si="7"/>
        <v/>
      </c>
      <c r="BB16" s="47" t="str">
        <f t="shared" ca="1" si="7"/>
        <v/>
      </c>
      <c r="BC16" s="47" t="str">
        <f t="shared" ca="1" si="7"/>
        <v/>
      </c>
      <c r="BD16" s="47" t="str">
        <f t="shared" ca="1" si="7"/>
        <v/>
      </c>
    </row>
    <row r="17" spans="3:56" s="36" customFormat="1" ht="18" hidden="1" customHeight="1" outlineLevel="1" x14ac:dyDescent="0.25">
      <c r="C17" s="37" t="s">
        <v>34</v>
      </c>
      <c r="D17" s="38">
        <f t="shared" ca="1" si="8"/>
        <v>0</v>
      </c>
      <c r="E17" s="39" t="s">
        <v>27</v>
      </c>
      <c r="F17" s="40">
        <f t="shared" si="9"/>
        <v>36</v>
      </c>
      <c r="G17" s="38">
        <f t="shared" ca="1" si="0"/>
        <v>0</v>
      </c>
      <c r="H17" s="41">
        <v>14</v>
      </c>
      <c r="I17" s="38">
        <f t="shared" ca="1" si="1"/>
        <v>0</v>
      </c>
      <c r="J17" s="42">
        <f t="shared" ca="1" si="2"/>
        <v>0</v>
      </c>
      <c r="K17" s="43"/>
      <c r="L17" s="44">
        <v>36</v>
      </c>
      <c r="M17" s="38">
        <f t="shared" ca="1" si="3"/>
        <v>0</v>
      </c>
      <c r="N17" s="41">
        <v>16</v>
      </c>
      <c r="O17" s="38">
        <f t="shared" ca="1" si="4"/>
        <v>0</v>
      </c>
      <c r="P17" s="45">
        <f t="shared" ca="1" si="5"/>
        <v>0</v>
      </c>
      <c r="Q17" s="46"/>
      <c r="S17" s="47">
        <f t="shared" ca="1" si="10"/>
        <v>0</v>
      </c>
      <c r="T17" s="47">
        <f t="shared" ca="1" si="10"/>
        <v>0</v>
      </c>
      <c r="U17" s="47" t="str">
        <f t="shared" ca="1" si="10"/>
        <v/>
      </c>
      <c r="V17" s="47" t="str">
        <f t="shared" ca="1" si="10"/>
        <v/>
      </c>
      <c r="W17" s="47" t="str">
        <f t="shared" ca="1" si="10"/>
        <v/>
      </c>
      <c r="X17" s="47" t="str">
        <f t="shared" ca="1" si="10"/>
        <v/>
      </c>
      <c r="Y17" s="47" t="str">
        <f t="shared" ca="1" si="10"/>
        <v/>
      </c>
      <c r="Z17" s="47" t="str">
        <f t="shared" ca="1" si="10"/>
        <v/>
      </c>
      <c r="AA17" s="47" t="str">
        <f t="shared" ca="1" si="10"/>
        <v/>
      </c>
      <c r="AB17" s="47" t="str">
        <f t="shared" ca="1" si="10"/>
        <v/>
      </c>
      <c r="AC17" s="47" t="str">
        <f t="shared" ca="1" si="10"/>
        <v/>
      </c>
      <c r="AD17" s="47" t="str">
        <f t="shared" ca="1" si="10"/>
        <v/>
      </c>
      <c r="AE17" s="47" t="str">
        <f t="shared" ca="1" si="10"/>
        <v/>
      </c>
      <c r="AF17" s="47" t="str">
        <f t="shared" ca="1" si="10"/>
        <v/>
      </c>
      <c r="AG17" s="47" t="str">
        <f t="shared" ca="1" si="10"/>
        <v/>
      </c>
      <c r="AH17" s="47" t="str">
        <f t="shared" ca="1" si="10"/>
        <v/>
      </c>
      <c r="AI17" s="47" t="str">
        <f t="shared" ca="1" si="7"/>
        <v/>
      </c>
      <c r="AJ17" s="47" t="str">
        <f t="shared" ca="1" si="7"/>
        <v/>
      </c>
      <c r="AK17" s="47" t="str">
        <f t="shared" ca="1" si="7"/>
        <v/>
      </c>
      <c r="AL17" s="47" t="str">
        <f t="shared" ca="1" si="7"/>
        <v/>
      </c>
      <c r="AM17" s="47" t="str">
        <f t="shared" ca="1" si="7"/>
        <v/>
      </c>
      <c r="AN17" s="47" t="str">
        <f t="shared" ca="1" si="7"/>
        <v/>
      </c>
      <c r="AO17" s="47" t="str">
        <f t="shared" ca="1" si="7"/>
        <v/>
      </c>
      <c r="AP17" s="47" t="str">
        <f t="shared" ca="1" si="7"/>
        <v/>
      </c>
      <c r="AQ17" s="47" t="str">
        <f t="shared" ca="1" si="7"/>
        <v/>
      </c>
      <c r="AR17" s="47" t="str">
        <f t="shared" ca="1" si="7"/>
        <v/>
      </c>
      <c r="AS17" s="47" t="str">
        <f t="shared" ca="1" si="7"/>
        <v/>
      </c>
      <c r="AT17" s="47" t="str">
        <f t="shared" ca="1" si="7"/>
        <v/>
      </c>
      <c r="AU17" s="47" t="str">
        <f t="shared" ca="1" si="7"/>
        <v/>
      </c>
      <c r="AV17" s="47" t="str">
        <f t="shared" ca="1" si="7"/>
        <v/>
      </c>
      <c r="AW17" s="47" t="str">
        <f t="shared" ca="1" si="7"/>
        <v/>
      </c>
      <c r="AX17" s="47" t="str">
        <f t="shared" ca="1" si="7"/>
        <v/>
      </c>
      <c r="AY17" s="47" t="str">
        <f t="shared" ca="1" si="7"/>
        <v/>
      </c>
      <c r="AZ17" s="47" t="str">
        <f t="shared" ca="1" si="7"/>
        <v/>
      </c>
      <c r="BA17" s="47" t="str">
        <f t="shared" ca="1" si="7"/>
        <v/>
      </c>
      <c r="BB17" s="47" t="str">
        <f t="shared" ca="1" si="7"/>
        <v/>
      </c>
      <c r="BC17" s="47" t="str">
        <f t="shared" ca="1" si="7"/>
        <v/>
      </c>
      <c r="BD17" s="47" t="str">
        <f t="shared" ca="1" si="7"/>
        <v/>
      </c>
    </row>
    <row r="18" spans="3:56" s="36" customFormat="1" ht="18" hidden="1" customHeight="1" outlineLevel="1" x14ac:dyDescent="0.25">
      <c r="C18" s="37" t="s">
        <v>35</v>
      </c>
      <c r="D18" s="38">
        <f t="shared" ca="1" si="8"/>
        <v>0</v>
      </c>
      <c r="E18" s="39" t="s">
        <v>27</v>
      </c>
      <c r="F18" s="40">
        <f t="shared" si="9"/>
        <v>36</v>
      </c>
      <c r="G18" s="38">
        <f t="shared" ca="1" si="0"/>
        <v>0</v>
      </c>
      <c r="H18" s="41">
        <v>14</v>
      </c>
      <c r="I18" s="38">
        <f t="shared" ca="1" si="1"/>
        <v>0</v>
      </c>
      <c r="J18" s="42">
        <f t="shared" ca="1" si="2"/>
        <v>0</v>
      </c>
      <c r="K18" s="43"/>
      <c r="L18" s="44">
        <v>36</v>
      </c>
      <c r="M18" s="38">
        <f t="shared" ca="1" si="3"/>
        <v>0</v>
      </c>
      <c r="N18" s="41">
        <v>16</v>
      </c>
      <c r="O18" s="38">
        <f t="shared" ca="1" si="4"/>
        <v>0</v>
      </c>
      <c r="P18" s="45">
        <f t="shared" ca="1" si="5"/>
        <v>0</v>
      </c>
      <c r="Q18" s="46"/>
      <c r="S18" s="47">
        <f t="shared" ca="1" si="10"/>
        <v>0</v>
      </c>
      <c r="T18" s="47">
        <f t="shared" ca="1" si="10"/>
        <v>0</v>
      </c>
      <c r="U18" s="47" t="str">
        <f t="shared" ca="1" si="10"/>
        <v/>
      </c>
      <c r="V18" s="47" t="str">
        <f t="shared" ca="1" si="10"/>
        <v/>
      </c>
      <c r="W18" s="47" t="str">
        <f t="shared" ca="1" si="10"/>
        <v/>
      </c>
      <c r="X18" s="47" t="str">
        <f t="shared" ca="1" si="10"/>
        <v/>
      </c>
      <c r="Y18" s="47" t="str">
        <f t="shared" ca="1" si="10"/>
        <v/>
      </c>
      <c r="Z18" s="47" t="str">
        <f t="shared" ca="1" si="10"/>
        <v/>
      </c>
      <c r="AA18" s="47" t="str">
        <f t="shared" ca="1" si="10"/>
        <v/>
      </c>
      <c r="AB18" s="47" t="str">
        <f t="shared" ca="1" si="10"/>
        <v/>
      </c>
      <c r="AC18" s="47" t="str">
        <f t="shared" ca="1" si="10"/>
        <v/>
      </c>
      <c r="AD18" s="47" t="str">
        <f t="shared" ca="1" si="10"/>
        <v/>
      </c>
      <c r="AE18" s="47" t="str">
        <f t="shared" ca="1" si="10"/>
        <v/>
      </c>
      <c r="AF18" s="47" t="str">
        <f t="shared" ca="1" si="10"/>
        <v/>
      </c>
      <c r="AG18" s="47" t="str">
        <f t="shared" ca="1" si="10"/>
        <v/>
      </c>
      <c r="AH18" s="47" t="str">
        <f t="shared" ca="1" si="10"/>
        <v/>
      </c>
      <c r="AI18" s="47" t="str">
        <f t="shared" ca="1" si="7"/>
        <v/>
      </c>
      <c r="AJ18" s="47" t="str">
        <f t="shared" ca="1" si="7"/>
        <v/>
      </c>
      <c r="AK18" s="47" t="str">
        <f t="shared" ca="1" si="7"/>
        <v/>
      </c>
      <c r="AL18" s="47" t="str">
        <f t="shared" ca="1" si="7"/>
        <v/>
      </c>
      <c r="AM18" s="47" t="str">
        <f t="shared" ca="1" si="7"/>
        <v/>
      </c>
      <c r="AN18" s="47" t="str">
        <f t="shared" ca="1" si="7"/>
        <v/>
      </c>
      <c r="AO18" s="47" t="str">
        <f t="shared" ca="1" si="7"/>
        <v/>
      </c>
      <c r="AP18" s="47" t="str">
        <f t="shared" ca="1" si="7"/>
        <v/>
      </c>
      <c r="AQ18" s="47" t="str">
        <f t="shared" ca="1" si="7"/>
        <v/>
      </c>
      <c r="AR18" s="47" t="str">
        <f t="shared" ca="1" si="7"/>
        <v/>
      </c>
      <c r="AS18" s="47" t="str">
        <f t="shared" ca="1" si="7"/>
        <v/>
      </c>
      <c r="AT18" s="47" t="str">
        <f t="shared" ca="1" si="7"/>
        <v/>
      </c>
      <c r="AU18" s="47" t="str">
        <f t="shared" ca="1" si="7"/>
        <v/>
      </c>
      <c r="AV18" s="47" t="str">
        <f t="shared" ref="AV18:BD33" ca="1" si="11">IFERROR(SUMIF(INDIRECT("'"&amp;AV$6&amp;"'!$C:$C"),$C18,INDIRECT("'"&amp;AV$6&amp;"'!$D:$D")),"")</f>
        <v/>
      </c>
      <c r="AW18" s="47" t="str">
        <f t="shared" ca="1" si="11"/>
        <v/>
      </c>
      <c r="AX18" s="47" t="str">
        <f t="shared" ca="1" si="11"/>
        <v/>
      </c>
      <c r="AY18" s="47" t="str">
        <f t="shared" ca="1" si="11"/>
        <v/>
      </c>
      <c r="AZ18" s="47" t="str">
        <f t="shared" ca="1" si="11"/>
        <v/>
      </c>
      <c r="BA18" s="47" t="str">
        <f t="shared" ca="1" si="11"/>
        <v/>
      </c>
      <c r="BB18" s="47" t="str">
        <f t="shared" ca="1" si="11"/>
        <v/>
      </c>
      <c r="BC18" s="47" t="str">
        <f t="shared" ca="1" si="11"/>
        <v/>
      </c>
      <c r="BD18" s="47" t="str">
        <f t="shared" ca="1" si="11"/>
        <v/>
      </c>
    </row>
    <row r="19" spans="3:56" s="36" customFormat="1" ht="18" hidden="1" customHeight="1" outlineLevel="1" x14ac:dyDescent="0.25">
      <c r="C19" s="37" t="s">
        <v>36</v>
      </c>
      <c r="D19" s="38">
        <f t="shared" ca="1" si="8"/>
        <v>0</v>
      </c>
      <c r="E19" s="39" t="s">
        <v>27</v>
      </c>
      <c r="F19" s="40">
        <f t="shared" si="9"/>
        <v>36</v>
      </c>
      <c r="G19" s="38">
        <f t="shared" ca="1" si="0"/>
        <v>0</v>
      </c>
      <c r="H19" s="41">
        <v>14</v>
      </c>
      <c r="I19" s="38">
        <f t="shared" ca="1" si="1"/>
        <v>0</v>
      </c>
      <c r="J19" s="42">
        <f t="shared" ca="1" si="2"/>
        <v>0</v>
      </c>
      <c r="K19" s="43"/>
      <c r="L19" s="44">
        <v>36</v>
      </c>
      <c r="M19" s="38">
        <f t="shared" ca="1" si="3"/>
        <v>0</v>
      </c>
      <c r="N19" s="41">
        <v>16</v>
      </c>
      <c r="O19" s="38">
        <f t="shared" ca="1" si="4"/>
        <v>0</v>
      </c>
      <c r="P19" s="45">
        <f t="shared" ca="1" si="5"/>
        <v>0</v>
      </c>
      <c r="Q19" s="46"/>
      <c r="S19" s="47">
        <f t="shared" ca="1" si="10"/>
        <v>0</v>
      </c>
      <c r="T19" s="47">
        <f t="shared" ca="1" si="10"/>
        <v>0</v>
      </c>
      <c r="U19" s="47" t="str">
        <f t="shared" ca="1" si="10"/>
        <v/>
      </c>
      <c r="V19" s="47" t="str">
        <f t="shared" ca="1" si="10"/>
        <v/>
      </c>
      <c r="W19" s="47" t="str">
        <f t="shared" ca="1" si="10"/>
        <v/>
      </c>
      <c r="X19" s="47" t="str">
        <f t="shared" ca="1" si="10"/>
        <v/>
      </c>
      <c r="Y19" s="47" t="str">
        <f t="shared" ca="1" si="10"/>
        <v/>
      </c>
      <c r="Z19" s="47" t="str">
        <f t="shared" ca="1" si="10"/>
        <v/>
      </c>
      <c r="AA19" s="47" t="str">
        <f t="shared" ca="1" si="10"/>
        <v/>
      </c>
      <c r="AB19" s="47" t="str">
        <f t="shared" ca="1" si="10"/>
        <v/>
      </c>
      <c r="AC19" s="47" t="str">
        <f t="shared" ca="1" si="10"/>
        <v/>
      </c>
      <c r="AD19" s="47" t="str">
        <f t="shared" ca="1" si="10"/>
        <v/>
      </c>
      <c r="AE19" s="47" t="str">
        <f t="shared" ca="1" si="10"/>
        <v/>
      </c>
      <c r="AF19" s="47" t="str">
        <f t="shared" ca="1" si="10"/>
        <v/>
      </c>
      <c r="AG19" s="47" t="str">
        <f t="shared" ca="1" si="10"/>
        <v/>
      </c>
      <c r="AH19" s="47" t="str">
        <f t="shared" ca="1" si="10"/>
        <v/>
      </c>
      <c r="AI19" s="47" t="str">
        <f t="shared" ref="AI19:AX34" ca="1" si="12">IFERROR(SUMIF(INDIRECT("'"&amp;AI$6&amp;"'!$C:$C"),$C19,INDIRECT("'"&amp;AI$6&amp;"'!$D:$D")),"")</f>
        <v/>
      </c>
      <c r="AJ19" s="47" t="str">
        <f t="shared" ca="1" si="12"/>
        <v/>
      </c>
      <c r="AK19" s="47" t="str">
        <f t="shared" ca="1" si="12"/>
        <v/>
      </c>
      <c r="AL19" s="47" t="str">
        <f t="shared" ca="1" si="12"/>
        <v/>
      </c>
      <c r="AM19" s="47" t="str">
        <f t="shared" ca="1" si="12"/>
        <v/>
      </c>
      <c r="AN19" s="47" t="str">
        <f t="shared" ca="1" si="12"/>
        <v/>
      </c>
      <c r="AO19" s="47" t="str">
        <f t="shared" ca="1" si="12"/>
        <v/>
      </c>
      <c r="AP19" s="47" t="str">
        <f t="shared" ca="1" si="12"/>
        <v/>
      </c>
      <c r="AQ19" s="47" t="str">
        <f t="shared" ca="1" si="12"/>
        <v/>
      </c>
      <c r="AR19" s="47" t="str">
        <f t="shared" ca="1" si="12"/>
        <v/>
      </c>
      <c r="AS19" s="47" t="str">
        <f t="shared" ca="1" si="12"/>
        <v/>
      </c>
      <c r="AT19" s="47" t="str">
        <f t="shared" ca="1" si="12"/>
        <v/>
      </c>
      <c r="AU19" s="47" t="str">
        <f t="shared" ca="1" si="12"/>
        <v/>
      </c>
      <c r="AV19" s="47" t="str">
        <f t="shared" ca="1" si="12"/>
        <v/>
      </c>
      <c r="AW19" s="47" t="str">
        <f t="shared" ca="1" si="12"/>
        <v/>
      </c>
      <c r="AX19" s="47" t="str">
        <f t="shared" ca="1" si="12"/>
        <v/>
      </c>
      <c r="AY19" s="47" t="str">
        <f t="shared" ca="1" si="11"/>
        <v/>
      </c>
      <c r="AZ19" s="47" t="str">
        <f t="shared" ca="1" si="11"/>
        <v/>
      </c>
      <c r="BA19" s="47" t="str">
        <f t="shared" ca="1" si="11"/>
        <v/>
      </c>
      <c r="BB19" s="47" t="str">
        <f t="shared" ca="1" si="11"/>
        <v/>
      </c>
      <c r="BC19" s="47" t="str">
        <f t="shared" ca="1" si="11"/>
        <v/>
      </c>
      <c r="BD19" s="47" t="str">
        <f t="shared" ca="1" si="11"/>
        <v/>
      </c>
    </row>
    <row r="20" spans="3:56" s="36" customFormat="1" ht="18" hidden="1" customHeight="1" outlineLevel="1" x14ac:dyDescent="0.25">
      <c r="C20" s="37" t="s">
        <v>37</v>
      </c>
      <c r="D20" s="38">
        <f t="shared" ca="1" si="8"/>
        <v>0</v>
      </c>
      <c r="E20" s="39" t="s">
        <v>27</v>
      </c>
      <c r="F20" s="40">
        <f t="shared" si="9"/>
        <v>36</v>
      </c>
      <c r="G20" s="38">
        <f t="shared" ca="1" si="0"/>
        <v>0</v>
      </c>
      <c r="H20" s="41">
        <v>14</v>
      </c>
      <c r="I20" s="38">
        <f t="shared" ca="1" si="1"/>
        <v>0</v>
      </c>
      <c r="J20" s="42">
        <f t="shared" ca="1" si="2"/>
        <v>0</v>
      </c>
      <c r="K20" s="43"/>
      <c r="L20" s="44">
        <v>36</v>
      </c>
      <c r="M20" s="38">
        <f t="shared" ca="1" si="3"/>
        <v>0</v>
      </c>
      <c r="N20" s="41">
        <v>16</v>
      </c>
      <c r="O20" s="38">
        <f t="shared" ca="1" si="4"/>
        <v>0</v>
      </c>
      <c r="P20" s="45">
        <f t="shared" ca="1" si="5"/>
        <v>0</v>
      </c>
      <c r="Q20" s="46"/>
      <c r="S20" s="47">
        <f t="shared" ca="1" si="10"/>
        <v>0</v>
      </c>
      <c r="T20" s="47">
        <f t="shared" ca="1" si="10"/>
        <v>0</v>
      </c>
      <c r="U20" s="47" t="str">
        <f t="shared" ca="1" si="10"/>
        <v/>
      </c>
      <c r="V20" s="47" t="str">
        <f t="shared" ca="1" si="10"/>
        <v/>
      </c>
      <c r="W20" s="47" t="str">
        <f t="shared" ca="1" si="10"/>
        <v/>
      </c>
      <c r="X20" s="47" t="str">
        <f t="shared" ca="1" si="10"/>
        <v/>
      </c>
      <c r="Y20" s="47" t="str">
        <f t="shared" ca="1" si="10"/>
        <v/>
      </c>
      <c r="Z20" s="47" t="str">
        <f t="shared" ca="1" si="10"/>
        <v/>
      </c>
      <c r="AA20" s="47" t="str">
        <f t="shared" ca="1" si="10"/>
        <v/>
      </c>
      <c r="AB20" s="47" t="str">
        <f t="shared" ca="1" si="10"/>
        <v/>
      </c>
      <c r="AC20" s="47" t="str">
        <f t="shared" ca="1" si="10"/>
        <v/>
      </c>
      <c r="AD20" s="47" t="str">
        <f t="shared" ca="1" si="10"/>
        <v/>
      </c>
      <c r="AE20" s="47" t="str">
        <f t="shared" ca="1" si="10"/>
        <v/>
      </c>
      <c r="AF20" s="47" t="str">
        <f t="shared" ca="1" si="10"/>
        <v/>
      </c>
      <c r="AG20" s="47" t="str">
        <f t="shared" ca="1" si="10"/>
        <v/>
      </c>
      <c r="AH20" s="47" t="str">
        <f t="shared" ca="1" si="10"/>
        <v/>
      </c>
      <c r="AI20" s="47" t="str">
        <f t="shared" ca="1" si="12"/>
        <v/>
      </c>
      <c r="AJ20" s="47" t="str">
        <f t="shared" ca="1" si="12"/>
        <v/>
      </c>
      <c r="AK20" s="47" t="str">
        <f t="shared" ca="1" si="12"/>
        <v/>
      </c>
      <c r="AL20" s="47" t="str">
        <f t="shared" ca="1" si="12"/>
        <v/>
      </c>
      <c r="AM20" s="47" t="str">
        <f t="shared" ca="1" si="12"/>
        <v/>
      </c>
      <c r="AN20" s="47" t="str">
        <f t="shared" ca="1" si="12"/>
        <v/>
      </c>
      <c r="AO20" s="47" t="str">
        <f t="shared" ca="1" si="12"/>
        <v/>
      </c>
      <c r="AP20" s="47" t="str">
        <f t="shared" ca="1" si="12"/>
        <v/>
      </c>
      <c r="AQ20" s="47" t="str">
        <f t="shared" ca="1" si="12"/>
        <v/>
      </c>
      <c r="AR20" s="47" t="str">
        <f t="shared" ca="1" si="12"/>
        <v/>
      </c>
      <c r="AS20" s="47" t="str">
        <f t="shared" ca="1" si="12"/>
        <v/>
      </c>
      <c r="AT20" s="47" t="str">
        <f t="shared" ca="1" si="12"/>
        <v/>
      </c>
      <c r="AU20" s="47" t="str">
        <f t="shared" ca="1" si="12"/>
        <v/>
      </c>
      <c r="AV20" s="47" t="str">
        <f t="shared" ca="1" si="12"/>
        <v/>
      </c>
      <c r="AW20" s="47" t="str">
        <f t="shared" ca="1" si="12"/>
        <v/>
      </c>
      <c r="AX20" s="47" t="str">
        <f t="shared" ca="1" si="12"/>
        <v/>
      </c>
      <c r="AY20" s="47" t="str">
        <f t="shared" ca="1" si="11"/>
        <v/>
      </c>
      <c r="AZ20" s="47" t="str">
        <f t="shared" ca="1" si="11"/>
        <v/>
      </c>
      <c r="BA20" s="47" t="str">
        <f t="shared" ca="1" si="11"/>
        <v/>
      </c>
      <c r="BB20" s="47" t="str">
        <f t="shared" ca="1" si="11"/>
        <v/>
      </c>
      <c r="BC20" s="47" t="str">
        <f t="shared" ca="1" si="11"/>
        <v/>
      </c>
      <c r="BD20" s="47" t="str">
        <f t="shared" ca="1" si="11"/>
        <v/>
      </c>
    </row>
    <row r="21" spans="3:56" s="36" customFormat="1" ht="18" hidden="1" customHeight="1" outlineLevel="1" x14ac:dyDescent="0.25">
      <c r="C21" s="37" t="s">
        <v>38</v>
      </c>
      <c r="D21" s="38">
        <f t="shared" ca="1" si="8"/>
        <v>0</v>
      </c>
      <c r="E21" s="39" t="s">
        <v>27</v>
      </c>
      <c r="F21" s="40">
        <f t="shared" si="9"/>
        <v>36</v>
      </c>
      <c r="G21" s="38">
        <f t="shared" ca="1" si="0"/>
        <v>0</v>
      </c>
      <c r="H21" s="41">
        <v>14</v>
      </c>
      <c r="I21" s="38">
        <f t="shared" ca="1" si="1"/>
        <v>0</v>
      </c>
      <c r="J21" s="42">
        <f t="shared" ca="1" si="2"/>
        <v>0</v>
      </c>
      <c r="K21" s="43"/>
      <c r="L21" s="44">
        <v>36</v>
      </c>
      <c r="M21" s="38">
        <f t="shared" ca="1" si="3"/>
        <v>0</v>
      </c>
      <c r="N21" s="41">
        <v>16</v>
      </c>
      <c r="O21" s="38">
        <f t="shared" ca="1" si="4"/>
        <v>0</v>
      </c>
      <c r="P21" s="45">
        <f t="shared" ca="1" si="5"/>
        <v>0</v>
      </c>
      <c r="Q21" s="46"/>
      <c r="S21" s="47">
        <f t="shared" ca="1" si="10"/>
        <v>0</v>
      </c>
      <c r="T21" s="47">
        <f t="shared" ca="1" si="10"/>
        <v>0</v>
      </c>
      <c r="U21" s="47" t="str">
        <f t="shared" ca="1" si="10"/>
        <v/>
      </c>
      <c r="V21" s="47" t="str">
        <f t="shared" ca="1" si="10"/>
        <v/>
      </c>
      <c r="W21" s="47" t="str">
        <f t="shared" ca="1" si="10"/>
        <v/>
      </c>
      <c r="X21" s="47" t="str">
        <f t="shared" ca="1" si="10"/>
        <v/>
      </c>
      <c r="Y21" s="47" t="str">
        <f t="shared" ca="1" si="10"/>
        <v/>
      </c>
      <c r="Z21" s="47" t="str">
        <f t="shared" ca="1" si="10"/>
        <v/>
      </c>
      <c r="AA21" s="47" t="str">
        <f t="shared" ca="1" si="10"/>
        <v/>
      </c>
      <c r="AB21" s="47" t="str">
        <f t="shared" ca="1" si="10"/>
        <v/>
      </c>
      <c r="AC21" s="47" t="str">
        <f t="shared" ca="1" si="10"/>
        <v/>
      </c>
      <c r="AD21" s="47" t="str">
        <f t="shared" ca="1" si="10"/>
        <v/>
      </c>
      <c r="AE21" s="47" t="str">
        <f t="shared" ca="1" si="10"/>
        <v/>
      </c>
      <c r="AF21" s="47" t="str">
        <f t="shared" ca="1" si="10"/>
        <v/>
      </c>
      <c r="AG21" s="47" t="str">
        <f t="shared" ca="1" si="10"/>
        <v/>
      </c>
      <c r="AH21" s="47" t="str">
        <f t="shared" ca="1" si="10"/>
        <v/>
      </c>
      <c r="AI21" s="47" t="str">
        <f t="shared" ca="1" si="12"/>
        <v/>
      </c>
      <c r="AJ21" s="47" t="str">
        <f t="shared" ca="1" si="12"/>
        <v/>
      </c>
      <c r="AK21" s="47" t="str">
        <f t="shared" ca="1" si="12"/>
        <v/>
      </c>
      <c r="AL21" s="47" t="str">
        <f t="shared" ca="1" si="12"/>
        <v/>
      </c>
      <c r="AM21" s="47" t="str">
        <f t="shared" ca="1" si="12"/>
        <v/>
      </c>
      <c r="AN21" s="47" t="str">
        <f t="shared" ca="1" si="12"/>
        <v/>
      </c>
      <c r="AO21" s="47" t="str">
        <f t="shared" ca="1" si="12"/>
        <v/>
      </c>
      <c r="AP21" s="47" t="str">
        <f t="shared" ca="1" si="12"/>
        <v/>
      </c>
      <c r="AQ21" s="47" t="str">
        <f t="shared" ca="1" si="12"/>
        <v/>
      </c>
      <c r="AR21" s="47" t="str">
        <f t="shared" ca="1" si="12"/>
        <v/>
      </c>
      <c r="AS21" s="47" t="str">
        <f t="shared" ca="1" si="12"/>
        <v/>
      </c>
      <c r="AT21" s="47" t="str">
        <f t="shared" ca="1" si="12"/>
        <v/>
      </c>
      <c r="AU21" s="47" t="str">
        <f t="shared" ca="1" si="12"/>
        <v/>
      </c>
      <c r="AV21" s="47" t="str">
        <f t="shared" ca="1" si="12"/>
        <v/>
      </c>
      <c r="AW21" s="47" t="str">
        <f t="shared" ca="1" si="12"/>
        <v/>
      </c>
      <c r="AX21" s="47" t="str">
        <f t="shared" ca="1" si="12"/>
        <v/>
      </c>
      <c r="AY21" s="47" t="str">
        <f t="shared" ca="1" si="11"/>
        <v/>
      </c>
      <c r="AZ21" s="47" t="str">
        <f t="shared" ca="1" si="11"/>
        <v/>
      </c>
      <c r="BA21" s="47" t="str">
        <f t="shared" ca="1" si="11"/>
        <v/>
      </c>
      <c r="BB21" s="47" t="str">
        <f t="shared" ca="1" si="11"/>
        <v/>
      </c>
      <c r="BC21" s="47" t="str">
        <f t="shared" ca="1" si="11"/>
        <v/>
      </c>
      <c r="BD21" s="47" t="str">
        <f t="shared" ca="1" si="11"/>
        <v/>
      </c>
    </row>
    <row r="22" spans="3:56" s="36" customFormat="1" ht="18" hidden="1" customHeight="1" outlineLevel="1" x14ac:dyDescent="0.25">
      <c r="C22" s="37" t="s">
        <v>39</v>
      </c>
      <c r="D22" s="38">
        <f t="shared" ca="1" si="8"/>
        <v>0</v>
      </c>
      <c r="E22" s="39" t="s">
        <v>27</v>
      </c>
      <c r="F22" s="40">
        <f t="shared" si="9"/>
        <v>36</v>
      </c>
      <c r="G22" s="38">
        <f t="shared" ca="1" si="0"/>
        <v>0</v>
      </c>
      <c r="H22" s="41">
        <v>14</v>
      </c>
      <c r="I22" s="38">
        <f t="shared" ca="1" si="1"/>
        <v>0</v>
      </c>
      <c r="J22" s="42">
        <f t="shared" ca="1" si="2"/>
        <v>0</v>
      </c>
      <c r="K22" s="43"/>
      <c r="L22" s="44">
        <v>36</v>
      </c>
      <c r="M22" s="38">
        <f t="shared" ca="1" si="3"/>
        <v>0</v>
      </c>
      <c r="N22" s="41">
        <v>16</v>
      </c>
      <c r="O22" s="38">
        <f t="shared" ca="1" si="4"/>
        <v>0</v>
      </c>
      <c r="P22" s="45">
        <f t="shared" ca="1" si="5"/>
        <v>0</v>
      </c>
      <c r="Q22" s="46"/>
      <c r="S22" s="47">
        <f t="shared" ca="1" si="10"/>
        <v>0</v>
      </c>
      <c r="T22" s="47">
        <f t="shared" ca="1" si="10"/>
        <v>0</v>
      </c>
      <c r="U22" s="47" t="str">
        <f t="shared" ca="1" si="10"/>
        <v/>
      </c>
      <c r="V22" s="47" t="str">
        <f t="shared" ca="1" si="10"/>
        <v/>
      </c>
      <c r="W22" s="47" t="str">
        <f t="shared" ca="1" si="10"/>
        <v/>
      </c>
      <c r="X22" s="47" t="str">
        <f t="shared" ca="1" si="10"/>
        <v/>
      </c>
      <c r="Y22" s="47" t="str">
        <f t="shared" ca="1" si="10"/>
        <v/>
      </c>
      <c r="Z22" s="47" t="str">
        <f t="shared" ca="1" si="10"/>
        <v/>
      </c>
      <c r="AA22" s="47" t="str">
        <f t="shared" ca="1" si="10"/>
        <v/>
      </c>
      <c r="AB22" s="47" t="str">
        <f t="shared" ca="1" si="10"/>
        <v/>
      </c>
      <c r="AC22" s="47" t="str">
        <f t="shared" ca="1" si="10"/>
        <v/>
      </c>
      <c r="AD22" s="47" t="str">
        <f t="shared" ca="1" si="10"/>
        <v/>
      </c>
      <c r="AE22" s="47" t="str">
        <f t="shared" ca="1" si="10"/>
        <v/>
      </c>
      <c r="AF22" s="47" t="str">
        <f t="shared" ca="1" si="10"/>
        <v/>
      </c>
      <c r="AG22" s="47" t="str">
        <f t="shared" ca="1" si="10"/>
        <v/>
      </c>
      <c r="AH22" s="47" t="str">
        <f t="shared" ca="1" si="10"/>
        <v/>
      </c>
      <c r="AI22" s="47" t="str">
        <f t="shared" ca="1" si="12"/>
        <v/>
      </c>
      <c r="AJ22" s="47" t="str">
        <f t="shared" ca="1" si="12"/>
        <v/>
      </c>
      <c r="AK22" s="47" t="str">
        <f t="shared" ca="1" si="12"/>
        <v/>
      </c>
      <c r="AL22" s="47" t="str">
        <f t="shared" ca="1" si="12"/>
        <v/>
      </c>
      <c r="AM22" s="47" t="str">
        <f t="shared" ca="1" si="12"/>
        <v/>
      </c>
      <c r="AN22" s="47" t="str">
        <f t="shared" ca="1" si="12"/>
        <v/>
      </c>
      <c r="AO22" s="47" t="str">
        <f t="shared" ca="1" si="12"/>
        <v/>
      </c>
      <c r="AP22" s="47" t="str">
        <f t="shared" ca="1" si="12"/>
        <v/>
      </c>
      <c r="AQ22" s="47" t="str">
        <f t="shared" ca="1" si="12"/>
        <v/>
      </c>
      <c r="AR22" s="47" t="str">
        <f t="shared" ca="1" si="12"/>
        <v/>
      </c>
      <c r="AS22" s="47" t="str">
        <f t="shared" ca="1" si="12"/>
        <v/>
      </c>
      <c r="AT22" s="47" t="str">
        <f t="shared" ca="1" si="12"/>
        <v/>
      </c>
      <c r="AU22" s="47" t="str">
        <f t="shared" ca="1" si="12"/>
        <v/>
      </c>
      <c r="AV22" s="47" t="str">
        <f t="shared" ca="1" si="12"/>
        <v/>
      </c>
      <c r="AW22" s="47" t="str">
        <f t="shared" ca="1" si="12"/>
        <v/>
      </c>
      <c r="AX22" s="47" t="str">
        <f t="shared" ca="1" si="12"/>
        <v/>
      </c>
      <c r="AY22" s="47" t="str">
        <f t="shared" ca="1" si="11"/>
        <v/>
      </c>
      <c r="AZ22" s="47" t="str">
        <f t="shared" ca="1" si="11"/>
        <v/>
      </c>
      <c r="BA22" s="47" t="str">
        <f t="shared" ca="1" si="11"/>
        <v/>
      </c>
      <c r="BB22" s="47" t="str">
        <f t="shared" ca="1" si="11"/>
        <v/>
      </c>
      <c r="BC22" s="47" t="str">
        <f t="shared" ca="1" si="11"/>
        <v/>
      </c>
      <c r="BD22" s="47" t="str">
        <f t="shared" ca="1" si="11"/>
        <v/>
      </c>
    </row>
    <row r="23" spans="3:56" s="36" customFormat="1" ht="18" hidden="1" customHeight="1" outlineLevel="1" x14ac:dyDescent="0.25">
      <c r="C23" s="37" t="s">
        <v>40</v>
      </c>
      <c r="D23" s="38">
        <f t="shared" ca="1" si="8"/>
        <v>0</v>
      </c>
      <c r="E23" s="39" t="s">
        <v>27</v>
      </c>
      <c r="F23" s="40">
        <f t="shared" si="9"/>
        <v>36</v>
      </c>
      <c r="G23" s="38">
        <f t="shared" ca="1" si="0"/>
        <v>0</v>
      </c>
      <c r="H23" s="41">
        <v>14</v>
      </c>
      <c r="I23" s="38">
        <f t="shared" ca="1" si="1"/>
        <v>0</v>
      </c>
      <c r="J23" s="42">
        <f t="shared" ca="1" si="2"/>
        <v>0</v>
      </c>
      <c r="K23" s="43"/>
      <c r="L23" s="44">
        <v>36</v>
      </c>
      <c r="M23" s="38">
        <f t="shared" ca="1" si="3"/>
        <v>0</v>
      </c>
      <c r="N23" s="41">
        <v>16</v>
      </c>
      <c r="O23" s="38">
        <f t="shared" ca="1" si="4"/>
        <v>0</v>
      </c>
      <c r="P23" s="45">
        <f t="shared" ca="1" si="5"/>
        <v>0</v>
      </c>
      <c r="Q23" s="46"/>
      <c r="S23" s="47">
        <f t="shared" ca="1" si="10"/>
        <v>0</v>
      </c>
      <c r="T23" s="47">
        <f t="shared" ca="1" si="10"/>
        <v>0</v>
      </c>
      <c r="U23" s="47" t="str">
        <f t="shared" ca="1" si="10"/>
        <v/>
      </c>
      <c r="V23" s="47" t="str">
        <f t="shared" ca="1" si="10"/>
        <v/>
      </c>
      <c r="W23" s="47" t="str">
        <f t="shared" ca="1" si="10"/>
        <v/>
      </c>
      <c r="X23" s="47" t="str">
        <f t="shared" ca="1" si="10"/>
        <v/>
      </c>
      <c r="Y23" s="47" t="str">
        <f t="shared" ca="1" si="10"/>
        <v/>
      </c>
      <c r="Z23" s="47" t="str">
        <f t="shared" ca="1" si="10"/>
        <v/>
      </c>
      <c r="AA23" s="47" t="str">
        <f t="shared" ca="1" si="10"/>
        <v/>
      </c>
      <c r="AB23" s="47" t="str">
        <f t="shared" ca="1" si="10"/>
        <v/>
      </c>
      <c r="AC23" s="47" t="str">
        <f t="shared" ca="1" si="10"/>
        <v/>
      </c>
      <c r="AD23" s="47" t="str">
        <f t="shared" ca="1" si="10"/>
        <v/>
      </c>
      <c r="AE23" s="47" t="str">
        <f t="shared" ca="1" si="10"/>
        <v/>
      </c>
      <c r="AF23" s="47" t="str">
        <f t="shared" ca="1" si="10"/>
        <v/>
      </c>
      <c r="AG23" s="47" t="str">
        <f t="shared" ca="1" si="10"/>
        <v/>
      </c>
      <c r="AH23" s="47" t="str">
        <f t="shared" ca="1" si="10"/>
        <v/>
      </c>
      <c r="AI23" s="47" t="str">
        <f t="shared" ca="1" si="12"/>
        <v/>
      </c>
      <c r="AJ23" s="47" t="str">
        <f t="shared" ca="1" si="12"/>
        <v/>
      </c>
      <c r="AK23" s="47" t="str">
        <f t="shared" ca="1" si="12"/>
        <v/>
      </c>
      <c r="AL23" s="47" t="str">
        <f t="shared" ca="1" si="12"/>
        <v/>
      </c>
      <c r="AM23" s="47" t="str">
        <f t="shared" ca="1" si="12"/>
        <v/>
      </c>
      <c r="AN23" s="47" t="str">
        <f t="shared" ca="1" si="12"/>
        <v/>
      </c>
      <c r="AO23" s="47" t="str">
        <f t="shared" ca="1" si="12"/>
        <v/>
      </c>
      <c r="AP23" s="47" t="str">
        <f t="shared" ca="1" si="12"/>
        <v/>
      </c>
      <c r="AQ23" s="47" t="str">
        <f t="shared" ca="1" si="12"/>
        <v/>
      </c>
      <c r="AR23" s="47" t="str">
        <f t="shared" ca="1" si="12"/>
        <v/>
      </c>
      <c r="AS23" s="47" t="str">
        <f t="shared" ca="1" si="12"/>
        <v/>
      </c>
      <c r="AT23" s="47" t="str">
        <f t="shared" ca="1" si="12"/>
        <v/>
      </c>
      <c r="AU23" s="47" t="str">
        <f t="shared" ca="1" si="12"/>
        <v/>
      </c>
      <c r="AV23" s="47" t="str">
        <f t="shared" ca="1" si="12"/>
        <v/>
      </c>
      <c r="AW23" s="47" t="str">
        <f t="shared" ca="1" si="12"/>
        <v/>
      </c>
      <c r="AX23" s="47" t="str">
        <f t="shared" ca="1" si="12"/>
        <v/>
      </c>
      <c r="AY23" s="47" t="str">
        <f t="shared" ca="1" si="11"/>
        <v/>
      </c>
      <c r="AZ23" s="47" t="str">
        <f t="shared" ca="1" si="11"/>
        <v/>
      </c>
      <c r="BA23" s="47" t="str">
        <f t="shared" ca="1" si="11"/>
        <v/>
      </c>
      <c r="BB23" s="47" t="str">
        <f t="shared" ca="1" si="11"/>
        <v/>
      </c>
      <c r="BC23" s="47" t="str">
        <f t="shared" ca="1" si="11"/>
        <v/>
      </c>
      <c r="BD23" s="47" t="str">
        <f t="shared" ca="1" si="11"/>
        <v/>
      </c>
    </row>
    <row r="24" spans="3:56" s="36" customFormat="1" ht="18" hidden="1" customHeight="1" outlineLevel="1" x14ac:dyDescent="0.25">
      <c r="C24" s="37" t="s">
        <v>41</v>
      </c>
      <c r="D24" s="38">
        <f t="shared" ca="1" si="8"/>
        <v>0</v>
      </c>
      <c r="E24" s="39" t="s">
        <v>27</v>
      </c>
      <c r="F24" s="40">
        <f t="shared" si="9"/>
        <v>36</v>
      </c>
      <c r="G24" s="38">
        <f t="shared" ca="1" si="0"/>
        <v>0</v>
      </c>
      <c r="H24" s="41">
        <v>14</v>
      </c>
      <c r="I24" s="38">
        <f t="shared" ca="1" si="1"/>
        <v>0</v>
      </c>
      <c r="J24" s="42">
        <f t="shared" ca="1" si="2"/>
        <v>0</v>
      </c>
      <c r="K24" s="43"/>
      <c r="L24" s="44">
        <v>36</v>
      </c>
      <c r="M24" s="38">
        <f t="shared" ca="1" si="3"/>
        <v>0</v>
      </c>
      <c r="N24" s="41">
        <v>16</v>
      </c>
      <c r="O24" s="38">
        <f t="shared" ca="1" si="4"/>
        <v>0</v>
      </c>
      <c r="P24" s="45">
        <f t="shared" ca="1" si="5"/>
        <v>0</v>
      </c>
      <c r="Q24" s="46"/>
      <c r="S24" s="47">
        <f t="shared" ca="1" si="10"/>
        <v>0</v>
      </c>
      <c r="T24" s="47">
        <f t="shared" ca="1" si="10"/>
        <v>0</v>
      </c>
      <c r="U24" s="47" t="str">
        <f t="shared" ca="1" si="10"/>
        <v/>
      </c>
      <c r="V24" s="47" t="str">
        <f t="shared" ca="1" si="10"/>
        <v/>
      </c>
      <c r="W24" s="47" t="str">
        <f t="shared" ca="1" si="10"/>
        <v/>
      </c>
      <c r="X24" s="47" t="str">
        <f t="shared" ca="1" si="10"/>
        <v/>
      </c>
      <c r="Y24" s="47" t="str">
        <f t="shared" ca="1" si="10"/>
        <v/>
      </c>
      <c r="Z24" s="47" t="str">
        <f t="shared" ca="1" si="10"/>
        <v/>
      </c>
      <c r="AA24" s="47" t="str">
        <f t="shared" ca="1" si="10"/>
        <v/>
      </c>
      <c r="AB24" s="47" t="str">
        <f t="shared" ca="1" si="10"/>
        <v/>
      </c>
      <c r="AC24" s="47" t="str">
        <f t="shared" ca="1" si="10"/>
        <v/>
      </c>
      <c r="AD24" s="47" t="str">
        <f t="shared" ca="1" si="10"/>
        <v/>
      </c>
      <c r="AE24" s="47" t="str">
        <f t="shared" ca="1" si="10"/>
        <v/>
      </c>
      <c r="AF24" s="47" t="str">
        <f t="shared" ca="1" si="10"/>
        <v/>
      </c>
      <c r="AG24" s="47" t="str">
        <f t="shared" ca="1" si="10"/>
        <v/>
      </c>
      <c r="AH24" s="47" t="str">
        <f t="shared" ca="1" si="10"/>
        <v/>
      </c>
      <c r="AI24" s="47" t="str">
        <f t="shared" ca="1" si="12"/>
        <v/>
      </c>
      <c r="AJ24" s="47" t="str">
        <f t="shared" ca="1" si="12"/>
        <v/>
      </c>
      <c r="AK24" s="47" t="str">
        <f t="shared" ca="1" si="12"/>
        <v/>
      </c>
      <c r="AL24" s="47" t="str">
        <f t="shared" ca="1" si="12"/>
        <v/>
      </c>
      <c r="AM24" s="47" t="str">
        <f t="shared" ca="1" si="12"/>
        <v/>
      </c>
      <c r="AN24" s="47" t="str">
        <f t="shared" ca="1" si="12"/>
        <v/>
      </c>
      <c r="AO24" s="47" t="str">
        <f t="shared" ca="1" si="12"/>
        <v/>
      </c>
      <c r="AP24" s="47" t="str">
        <f t="shared" ca="1" si="12"/>
        <v/>
      </c>
      <c r="AQ24" s="47" t="str">
        <f t="shared" ca="1" si="12"/>
        <v/>
      </c>
      <c r="AR24" s="47" t="str">
        <f t="shared" ca="1" si="12"/>
        <v/>
      </c>
      <c r="AS24" s="47" t="str">
        <f t="shared" ca="1" si="12"/>
        <v/>
      </c>
      <c r="AT24" s="47" t="str">
        <f t="shared" ca="1" si="12"/>
        <v/>
      </c>
      <c r="AU24" s="47" t="str">
        <f t="shared" ca="1" si="12"/>
        <v/>
      </c>
      <c r="AV24" s="47" t="str">
        <f t="shared" ca="1" si="12"/>
        <v/>
      </c>
      <c r="AW24" s="47" t="str">
        <f t="shared" ca="1" si="12"/>
        <v/>
      </c>
      <c r="AX24" s="47" t="str">
        <f t="shared" ca="1" si="12"/>
        <v/>
      </c>
      <c r="AY24" s="47" t="str">
        <f t="shared" ca="1" si="11"/>
        <v/>
      </c>
      <c r="AZ24" s="47" t="str">
        <f t="shared" ca="1" si="11"/>
        <v/>
      </c>
      <c r="BA24" s="47" t="str">
        <f t="shared" ca="1" si="11"/>
        <v/>
      </c>
      <c r="BB24" s="47" t="str">
        <f t="shared" ca="1" si="11"/>
        <v/>
      </c>
      <c r="BC24" s="47" t="str">
        <f t="shared" ca="1" si="11"/>
        <v/>
      </c>
      <c r="BD24" s="47" t="str">
        <f t="shared" ca="1" si="11"/>
        <v/>
      </c>
    </row>
    <row r="25" spans="3:56" s="36" customFormat="1" ht="18" hidden="1" customHeight="1" outlineLevel="1" x14ac:dyDescent="0.25">
      <c r="C25" s="37" t="s">
        <v>42</v>
      </c>
      <c r="D25" s="38">
        <f t="shared" ca="1" si="8"/>
        <v>0</v>
      </c>
      <c r="E25" s="39" t="s">
        <v>27</v>
      </c>
      <c r="F25" s="40">
        <f t="shared" si="9"/>
        <v>36</v>
      </c>
      <c r="G25" s="38">
        <f t="shared" ca="1" si="0"/>
        <v>0</v>
      </c>
      <c r="H25" s="41">
        <v>14</v>
      </c>
      <c r="I25" s="38">
        <f t="shared" ca="1" si="1"/>
        <v>0</v>
      </c>
      <c r="J25" s="42">
        <f t="shared" ca="1" si="2"/>
        <v>0</v>
      </c>
      <c r="K25" s="43"/>
      <c r="L25" s="44">
        <v>36</v>
      </c>
      <c r="M25" s="38">
        <f t="shared" ca="1" si="3"/>
        <v>0</v>
      </c>
      <c r="N25" s="41">
        <v>16</v>
      </c>
      <c r="O25" s="38">
        <f t="shared" ca="1" si="4"/>
        <v>0</v>
      </c>
      <c r="P25" s="45">
        <f t="shared" ca="1" si="5"/>
        <v>0</v>
      </c>
      <c r="Q25" s="46"/>
      <c r="S25" s="47">
        <f t="shared" ca="1" si="10"/>
        <v>0</v>
      </c>
      <c r="T25" s="47">
        <f t="shared" ca="1" si="10"/>
        <v>0</v>
      </c>
      <c r="U25" s="47" t="str">
        <f t="shared" ca="1" si="10"/>
        <v/>
      </c>
      <c r="V25" s="47" t="str">
        <f t="shared" ca="1" si="10"/>
        <v/>
      </c>
      <c r="W25" s="47" t="str">
        <f t="shared" ca="1" si="10"/>
        <v/>
      </c>
      <c r="X25" s="47" t="str">
        <f t="shared" ca="1" si="10"/>
        <v/>
      </c>
      <c r="Y25" s="47" t="str">
        <f t="shared" ca="1" si="10"/>
        <v/>
      </c>
      <c r="Z25" s="47" t="str">
        <f t="shared" ca="1" si="10"/>
        <v/>
      </c>
      <c r="AA25" s="47" t="str">
        <f t="shared" ca="1" si="10"/>
        <v/>
      </c>
      <c r="AB25" s="47" t="str">
        <f t="shared" ca="1" si="10"/>
        <v/>
      </c>
      <c r="AC25" s="47" t="str">
        <f t="shared" ca="1" si="10"/>
        <v/>
      </c>
      <c r="AD25" s="47" t="str">
        <f t="shared" ca="1" si="10"/>
        <v/>
      </c>
      <c r="AE25" s="47" t="str">
        <f t="shared" ca="1" si="10"/>
        <v/>
      </c>
      <c r="AF25" s="47" t="str">
        <f t="shared" ca="1" si="10"/>
        <v/>
      </c>
      <c r="AG25" s="47" t="str">
        <f t="shared" ca="1" si="10"/>
        <v/>
      </c>
      <c r="AH25" s="47" t="str">
        <f t="shared" ca="1" si="10"/>
        <v/>
      </c>
      <c r="AI25" s="47" t="str">
        <f t="shared" ca="1" si="12"/>
        <v/>
      </c>
      <c r="AJ25" s="47" t="str">
        <f t="shared" ca="1" si="12"/>
        <v/>
      </c>
      <c r="AK25" s="47" t="str">
        <f t="shared" ca="1" si="12"/>
        <v/>
      </c>
      <c r="AL25" s="47" t="str">
        <f t="shared" ca="1" si="12"/>
        <v/>
      </c>
      <c r="AM25" s="47" t="str">
        <f t="shared" ca="1" si="12"/>
        <v/>
      </c>
      <c r="AN25" s="47" t="str">
        <f t="shared" ca="1" si="12"/>
        <v/>
      </c>
      <c r="AO25" s="47" t="str">
        <f t="shared" ca="1" si="12"/>
        <v/>
      </c>
      <c r="AP25" s="47" t="str">
        <f t="shared" ca="1" si="12"/>
        <v/>
      </c>
      <c r="AQ25" s="47" t="str">
        <f t="shared" ca="1" si="12"/>
        <v/>
      </c>
      <c r="AR25" s="47" t="str">
        <f t="shared" ca="1" si="12"/>
        <v/>
      </c>
      <c r="AS25" s="47" t="str">
        <f t="shared" ca="1" si="12"/>
        <v/>
      </c>
      <c r="AT25" s="47" t="str">
        <f t="shared" ca="1" si="12"/>
        <v/>
      </c>
      <c r="AU25" s="47" t="str">
        <f t="shared" ca="1" si="12"/>
        <v/>
      </c>
      <c r="AV25" s="47" t="str">
        <f t="shared" ca="1" si="12"/>
        <v/>
      </c>
      <c r="AW25" s="47" t="str">
        <f t="shared" ca="1" si="12"/>
        <v/>
      </c>
      <c r="AX25" s="47" t="str">
        <f t="shared" ca="1" si="12"/>
        <v/>
      </c>
      <c r="AY25" s="47" t="str">
        <f t="shared" ca="1" si="11"/>
        <v/>
      </c>
      <c r="AZ25" s="47" t="str">
        <f t="shared" ca="1" si="11"/>
        <v/>
      </c>
      <c r="BA25" s="47" t="str">
        <f t="shared" ca="1" si="11"/>
        <v/>
      </c>
      <c r="BB25" s="47" t="str">
        <f t="shared" ca="1" si="11"/>
        <v/>
      </c>
      <c r="BC25" s="47" t="str">
        <f t="shared" ca="1" si="11"/>
        <v/>
      </c>
      <c r="BD25" s="47" t="str">
        <f t="shared" ca="1" si="11"/>
        <v/>
      </c>
    </row>
    <row r="26" spans="3:56" s="36" customFormat="1" ht="18" hidden="1" customHeight="1" outlineLevel="1" x14ac:dyDescent="0.25">
      <c r="C26" s="37" t="s">
        <v>43</v>
      </c>
      <c r="D26" s="38">
        <f t="shared" ca="1" si="8"/>
        <v>0</v>
      </c>
      <c r="E26" s="39" t="s">
        <v>27</v>
      </c>
      <c r="F26" s="40">
        <f t="shared" si="9"/>
        <v>36</v>
      </c>
      <c r="G26" s="38">
        <f t="shared" ca="1" si="0"/>
        <v>0</v>
      </c>
      <c r="H26" s="41">
        <v>14</v>
      </c>
      <c r="I26" s="38">
        <f t="shared" ca="1" si="1"/>
        <v>0</v>
      </c>
      <c r="J26" s="42">
        <f t="shared" ca="1" si="2"/>
        <v>0</v>
      </c>
      <c r="K26" s="43"/>
      <c r="L26" s="44">
        <v>36</v>
      </c>
      <c r="M26" s="38">
        <f t="shared" ca="1" si="3"/>
        <v>0</v>
      </c>
      <c r="N26" s="41">
        <v>16</v>
      </c>
      <c r="O26" s="38">
        <f t="shared" ca="1" si="4"/>
        <v>0</v>
      </c>
      <c r="P26" s="45">
        <f t="shared" ca="1" si="5"/>
        <v>0</v>
      </c>
      <c r="Q26" s="46"/>
      <c r="S26" s="47">
        <f t="shared" ca="1" si="10"/>
        <v>0</v>
      </c>
      <c r="T26" s="47">
        <f t="shared" ca="1" si="10"/>
        <v>0</v>
      </c>
      <c r="U26" s="47" t="str">
        <f t="shared" ca="1" si="10"/>
        <v/>
      </c>
      <c r="V26" s="47" t="str">
        <f t="shared" ca="1" si="10"/>
        <v/>
      </c>
      <c r="W26" s="47" t="str">
        <f t="shared" ca="1" si="10"/>
        <v/>
      </c>
      <c r="X26" s="47" t="str">
        <f t="shared" ca="1" si="10"/>
        <v/>
      </c>
      <c r="Y26" s="47" t="str">
        <f t="shared" ca="1" si="10"/>
        <v/>
      </c>
      <c r="Z26" s="47" t="str">
        <f t="shared" ca="1" si="10"/>
        <v/>
      </c>
      <c r="AA26" s="47" t="str">
        <f t="shared" ca="1" si="10"/>
        <v/>
      </c>
      <c r="AB26" s="47" t="str">
        <f t="shared" ca="1" si="10"/>
        <v/>
      </c>
      <c r="AC26" s="47" t="str">
        <f t="shared" ca="1" si="10"/>
        <v/>
      </c>
      <c r="AD26" s="47" t="str">
        <f t="shared" ca="1" si="10"/>
        <v/>
      </c>
      <c r="AE26" s="47" t="str">
        <f t="shared" ca="1" si="10"/>
        <v/>
      </c>
      <c r="AF26" s="47" t="str">
        <f t="shared" ca="1" si="10"/>
        <v/>
      </c>
      <c r="AG26" s="47" t="str">
        <f t="shared" ca="1" si="10"/>
        <v/>
      </c>
      <c r="AH26" s="47" t="str">
        <f t="shared" ca="1" si="10"/>
        <v/>
      </c>
      <c r="AI26" s="47" t="str">
        <f t="shared" ca="1" si="12"/>
        <v/>
      </c>
      <c r="AJ26" s="47" t="str">
        <f t="shared" ca="1" si="12"/>
        <v/>
      </c>
      <c r="AK26" s="47" t="str">
        <f t="shared" ca="1" si="12"/>
        <v/>
      </c>
      <c r="AL26" s="47" t="str">
        <f t="shared" ca="1" si="12"/>
        <v/>
      </c>
      <c r="AM26" s="47" t="str">
        <f t="shared" ca="1" si="12"/>
        <v/>
      </c>
      <c r="AN26" s="47" t="str">
        <f t="shared" ca="1" si="12"/>
        <v/>
      </c>
      <c r="AO26" s="47" t="str">
        <f t="shared" ca="1" si="12"/>
        <v/>
      </c>
      <c r="AP26" s="47" t="str">
        <f t="shared" ca="1" si="12"/>
        <v/>
      </c>
      <c r="AQ26" s="47" t="str">
        <f t="shared" ca="1" si="12"/>
        <v/>
      </c>
      <c r="AR26" s="47" t="str">
        <f t="shared" ca="1" si="12"/>
        <v/>
      </c>
      <c r="AS26" s="47" t="str">
        <f t="shared" ca="1" si="12"/>
        <v/>
      </c>
      <c r="AT26" s="47" t="str">
        <f t="shared" ca="1" si="12"/>
        <v/>
      </c>
      <c r="AU26" s="47" t="str">
        <f t="shared" ca="1" si="12"/>
        <v/>
      </c>
      <c r="AV26" s="47" t="str">
        <f t="shared" ca="1" si="12"/>
        <v/>
      </c>
      <c r="AW26" s="47" t="str">
        <f t="shared" ca="1" si="12"/>
        <v/>
      </c>
      <c r="AX26" s="47" t="str">
        <f t="shared" ca="1" si="12"/>
        <v/>
      </c>
      <c r="AY26" s="47" t="str">
        <f t="shared" ca="1" si="11"/>
        <v/>
      </c>
      <c r="AZ26" s="47" t="str">
        <f t="shared" ca="1" si="11"/>
        <v/>
      </c>
      <c r="BA26" s="47" t="str">
        <f t="shared" ca="1" si="11"/>
        <v/>
      </c>
      <c r="BB26" s="47" t="str">
        <f t="shared" ca="1" si="11"/>
        <v/>
      </c>
      <c r="BC26" s="47" t="str">
        <f t="shared" ca="1" si="11"/>
        <v/>
      </c>
      <c r="BD26" s="47" t="str">
        <f t="shared" ca="1" si="11"/>
        <v/>
      </c>
    </row>
    <row r="27" spans="3:56" s="36" customFormat="1" ht="18" hidden="1" customHeight="1" outlineLevel="1" x14ac:dyDescent="0.25">
      <c r="C27" s="37" t="s">
        <v>44</v>
      </c>
      <c r="D27" s="38">
        <f t="shared" ca="1" si="8"/>
        <v>0</v>
      </c>
      <c r="E27" s="39" t="s">
        <v>27</v>
      </c>
      <c r="F27" s="40">
        <f t="shared" si="9"/>
        <v>36</v>
      </c>
      <c r="G27" s="38">
        <f t="shared" ca="1" si="0"/>
        <v>0</v>
      </c>
      <c r="H27" s="41">
        <v>14</v>
      </c>
      <c r="I27" s="38">
        <f t="shared" ca="1" si="1"/>
        <v>0</v>
      </c>
      <c r="J27" s="42">
        <f t="shared" ca="1" si="2"/>
        <v>0</v>
      </c>
      <c r="K27" s="43"/>
      <c r="L27" s="44">
        <v>36</v>
      </c>
      <c r="M27" s="38">
        <f t="shared" ca="1" si="3"/>
        <v>0</v>
      </c>
      <c r="N27" s="41">
        <v>16</v>
      </c>
      <c r="O27" s="38">
        <f t="shared" ca="1" si="4"/>
        <v>0</v>
      </c>
      <c r="P27" s="45">
        <f t="shared" ca="1" si="5"/>
        <v>0</v>
      </c>
      <c r="Q27" s="46"/>
      <c r="S27" s="47">
        <f t="shared" ca="1" si="10"/>
        <v>0</v>
      </c>
      <c r="T27" s="47">
        <f t="shared" ca="1" si="10"/>
        <v>0</v>
      </c>
      <c r="U27" s="47" t="str">
        <f t="shared" ca="1" si="10"/>
        <v/>
      </c>
      <c r="V27" s="47" t="str">
        <f t="shared" ca="1" si="10"/>
        <v/>
      </c>
      <c r="W27" s="47" t="str">
        <f t="shared" ca="1" si="10"/>
        <v/>
      </c>
      <c r="X27" s="47" t="str">
        <f t="shared" ca="1" si="10"/>
        <v/>
      </c>
      <c r="Y27" s="47" t="str">
        <f t="shared" ca="1" si="10"/>
        <v/>
      </c>
      <c r="Z27" s="47" t="str">
        <f t="shared" ca="1" si="10"/>
        <v/>
      </c>
      <c r="AA27" s="47" t="str">
        <f t="shared" ca="1" si="10"/>
        <v/>
      </c>
      <c r="AB27" s="47" t="str">
        <f t="shared" ca="1" si="10"/>
        <v/>
      </c>
      <c r="AC27" s="47" t="str">
        <f t="shared" ca="1" si="10"/>
        <v/>
      </c>
      <c r="AD27" s="47" t="str">
        <f t="shared" ca="1" si="10"/>
        <v/>
      </c>
      <c r="AE27" s="47" t="str">
        <f t="shared" ca="1" si="10"/>
        <v/>
      </c>
      <c r="AF27" s="47" t="str">
        <f t="shared" ca="1" si="10"/>
        <v/>
      </c>
      <c r="AG27" s="47" t="str">
        <f t="shared" ca="1" si="10"/>
        <v/>
      </c>
      <c r="AH27" s="47" t="str">
        <f t="shared" ca="1" si="10"/>
        <v/>
      </c>
      <c r="AI27" s="47" t="str">
        <f t="shared" ca="1" si="12"/>
        <v/>
      </c>
      <c r="AJ27" s="47" t="str">
        <f t="shared" ca="1" si="12"/>
        <v/>
      </c>
      <c r="AK27" s="47" t="str">
        <f t="shared" ca="1" si="12"/>
        <v/>
      </c>
      <c r="AL27" s="47" t="str">
        <f t="shared" ca="1" si="12"/>
        <v/>
      </c>
      <c r="AM27" s="47" t="str">
        <f t="shared" ca="1" si="12"/>
        <v/>
      </c>
      <c r="AN27" s="47" t="str">
        <f t="shared" ca="1" si="12"/>
        <v/>
      </c>
      <c r="AO27" s="47" t="str">
        <f t="shared" ca="1" si="12"/>
        <v/>
      </c>
      <c r="AP27" s="47" t="str">
        <f t="shared" ca="1" si="12"/>
        <v/>
      </c>
      <c r="AQ27" s="47" t="str">
        <f t="shared" ca="1" si="12"/>
        <v/>
      </c>
      <c r="AR27" s="47" t="str">
        <f t="shared" ca="1" si="12"/>
        <v/>
      </c>
      <c r="AS27" s="47" t="str">
        <f t="shared" ca="1" si="12"/>
        <v/>
      </c>
      <c r="AT27" s="47" t="str">
        <f t="shared" ca="1" si="12"/>
        <v/>
      </c>
      <c r="AU27" s="47" t="str">
        <f t="shared" ca="1" si="12"/>
        <v/>
      </c>
      <c r="AV27" s="47" t="str">
        <f t="shared" ca="1" si="12"/>
        <v/>
      </c>
      <c r="AW27" s="47" t="str">
        <f t="shared" ca="1" si="12"/>
        <v/>
      </c>
      <c r="AX27" s="47" t="str">
        <f t="shared" ca="1" si="12"/>
        <v/>
      </c>
      <c r="AY27" s="47" t="str">
        <f t="shared" ca="1" si="11"/>
        <v/>
      </c>
      <c r="AZ27" s="47" t="str">
        <f t="shared" ca="1" si="11"/>
        <v/>
      </c>
      <c r="BA27" s="47" t="str">
        <f t="shared" ca="1" si="11"/>
        <v/>
      </c>
      <c r="BB27" s="47" t="str">
        <f t="shared" ca="1" si="11"/>
        <v/>
      </c>
      <c r="BC27" s="47" t="str">
        <f t="shared" ca="1" si="11"/>
        <v/>
      </c>
      <c r="BD27" s="47" t="str">
        <f t="shared" ca="1" si="11"/>
        <v/>
      </c>
    </row>
    <row r="28" spans="3:56" s="36" customFormat="1" ht="18" hidden="1" customHeight="1" outlineLevel="1" x14ac:dyDescent="0.25">
      <c r="C28" s="37" t="s">
        <v>45</v>
      </c>
      <c r="D28" s="38">
        <f t="shared" ca="1" si="8"/>
        <v>0</v>
      </c>
      <c r="E28" s="39" t="s">
        <v>27</v>
      </c>
      <c r="F28" s="40">
        <f t="shared" si="9"/>
        <v>36</v>
      </c>
      <c r="G28" s="38">
        <f t="shared" ca="1" si="0"/>
        <v>0</v>
      </c>
      <c r="H28" s="41">
        <v>14</v>
      </c>
      <c r="I28" s="38">
        <f t="shared" ca="1" si="1"/>
        <v>0</v>
      </c>
      <c r="J28" s="42">
        <f t="shared" ca="1" si="2"/>
        <v>0</v>
      </c>
      <c r="K28" s="43"/>
      <c r="L28" s="44">
        <v>36</v>
      </c>
      <c r="M28" s="38">
        <f t="shared" ca="1" si="3"/>
        <v>0</v>
      </c>
      <c r="N28" s="41">
        <v>16</v>
      </c>
      <c r="O28" s="38">
        <f t="shared" ca="1" si="4"/>
        <v>0</v>
      </c>
      <c r="P28" s="45">
        <f t="shared" ca="1" si="5"/>
        <v>0</v>
      </c>
      <c r="Q28" s="46"/>
      <c r="S28" s="47">
        <f t="shared" ca="1" si="10"/>
        <v>0</v>
      </c>
      <c r="T28" s="47">
        <f t="shared" ca="1" si="10"/>
        <v>0</v>
      </c>
      <c r="U28" s="47" t="str">
        <f t="shared" ca="1" si="10"/>
        <v/>
      </c>
      <c r="V28" s="47" t="str">
        <f t="shared" ca="1" si="10"/>
        <v/>
      </c>
      <c r="W28" s="47" t="str">
        <f t="shared" ca="1" si="10"/>
        <v/>
      </c>
      <c r="X28" s="47" t="str">
        <f t="shared" ca="1" si="10"/>
        <v/>
      </c>
      <c r="Y28" s="47" t="str">
        <f t="shared" ca="1" si="10"/>
        <v/>
      </c>
      <c r="Z28" s="47" t="str">
        <f t="shared" ca="1" si="10"/>
        <v/>
      </c>
      <c r="AA28" s="47" t="str">
        <f t="shared" ca="1" si="10"/>
        <v/>
      </c>
      <c r="AB28" s="47" t="str">
        <f t="shared" ca="1" si="10"/>
        <v/>
      </c>
      <c r="AC28" s="47" t="str">
        <f t="shared" ca="1" si="10"/>
        <v/>
      </c>
      <c r="AD28" s="47" t="str">
        <f t="shared" ca="1" si="10"/>
        <v/>
      </c>
      <c r="AE28" s="47" t="str">
        <f t="shared" ca="1" si="10"/>
        <v/>
      </c>
      <c r="AF28" s="47" t="str">
        <f t="shared" ca="1" si="10"/>
        <v/>
      </c>
      <c r="AG28" s="47" t="str">
        <f t="shared" ca="1" si="10"/>
        <v/>
      </c>
      <c r="AH28" s="47" t="str">
        <f t="shared" ca="1" si="10"/>
        <v/>
      </c>
      <c r="AI28" s="47" t="str">
        <f t="shared" ca="1" si="12"/>
        <v/>
      </c>
      <c r="AJ28" s="47" t="str">
        <f t="shared" ca="1" si="12"/>
        <v/>
      </c>
      <c r="AK28" s="47" t="str">
        <f t="shared" ca="1" si="12"/>
        <v/>
      </c>
      <c r="AL28" s="47" t="str">
        <f t="shared" ca="1" si="12"/>
        <v/>
      </c>
      <c r="AM28" s="47" t="str">
        <f t="shared" ca="1" si="12"/>
        <v/>
      </c>
      <c r="AN28" s="47" t="str">
        <f t="shared" ca="1" si="12"/>
        <v/>
      </c>
      <c r="AO28" s="47" t="str">
        <f t="shared" ca="1" si="12"/>
        <v/>
      </c>
      <c r="AP28" s="47" t="str">
        <f t="shared" ca="1" si="12"/>
        <v/>
      </c>
      <c r="AQ28" s="47" t="str">
        <f t="shared" ca="1" si="12"/>
        <v/>
      </c>
      <c r="AR28" s="47" t="str">
        <f t="shared" ca="1" si="12"/>
        <v/>
      </c>
      <c r="AS28" s="47" t="str">
        <f t="shared" ca="1" si="12"/>
        <v/>
      </c>
      <c r="AT28" s="47" t="str">
        <f t="shared" ca="1" si="12"/>
        <v/>
      </c>
      <c r="AU28" s="47" t="str">
        <f t="shared" ca="1" si="12"/>
        <v/>
      </c>
      <c r="AV28" s="47" t="str">
        <f t="shared" ca="1" si="12"/>
        <v/>
      </c>
      <c r="AW28" s="47" t="str">
        <f t="shared" ca="1" si="12"/>
        <v/>
      </c>
      <c r="AX28" s="47" t="str">
        <f t="shared" ca="1" si="12"/>
        <v/>
      </c>
      <c r="AY28" s="47" t="str">
        <f t="shared" ca="1" si="11"/>
        <v/>
      </c>
      <c r="AZ28" s="47" t="str">
        <f t="shared" ca="1" si="11"/>
        <v/>
      </c>
      <c r="BA28" s="47" t="str">
        <f t="shared" ca="1" si="11"/>
        <v/>
      </c>
      <c r="BB28" s="47" t="str">
        <f t="shared" ca="1" si="11"/>
        <v/>
      </c>
      <c r="BC28" s="47" t="str">
        <f t="shared" ca="1" si="11"/>
        <v/>
      </c>
      <c r="BD28" s="47" t="str">
        <f t="shared" ca="1" si="11"/>
        <v/>
      </c>
    </row>
    <row r="29" spans="3:56" s="36" customFormat="1" ht="18" hidden="1" customHeight="1" outlineLevel="1" x14ac:dyDescent="0.25">
      <c r="C29" s="37" t="s">
        <v>46</v>
      </c>
      <c r="D29" s="38">
        <f t="shared" ca="1" si="8"/>
        <v>0</v>
      </c>
      <c r="E29" s="39" t="s">
        <v>27</v>
      </c>
      <c r="F29" s="40">
        <f t="shared" si="9"/>
        <v>36</v>
      </c>
      <c r="G29" s="38">
        <f t="shared" ca="1" si="0"/>
        <v>0</v>
      </c>
      <c r="H29" s="41">
        <v>14</v>
      </c>
      <c r="I29" s="38">
        <f t="shared" ca="1" si="1"/>
        <v>0</v>
      </c>
      <c r="J29" s="42">
        <f t="shared" ca="1" si="2"/>
        <v>0</v>
      </c>
      <c r="K29" s="43"/>
      <c r="L29" s="44">
        <v>36</v>
      </c>
      <c r="M29" s="38">
        <f t="shared" ca="1" si="3"/>
        <v>0</v>
      </c>
      <c r="N29" s="41">
        <v>16</v>
      </c>
      <c r="O29" s="38">
        <f t="shared" ca="1" si="4"/>
        <v>0</v>
      </c>
      <c r="P29" s="45">
        <f t="shared" ca="1" si="5"/>
        <v>0</v>
      </c>
      <c r="Q29" s="46"/>
      <c r="S29" s="47">
        <f t="shared" ca="1" si="10"/>
        <v>0</v>
      </c>
      <c r="T29" s="47">
        <f t="shared" ca="1" si="10"/>
        <v>0</v>
      </c>
      <c r="U29" s="47" t="str">
        <f t="shared" ca="1" si="10"/>
        <v/>
      </c>
      <c r="V29" s="47" t="str">
        <f t="shared" ca="1" si="10"/>
        <v/>
      </c>
      <c r="W29" s="47" t="str">
        <f t="shared" ca="1" si="10"/>
        <v/>
      </c>
      <c r="X29" s="47" t="str">
        <f t="shared" ca="1" si="10"/>
        <v/>
      </c>
      <c r="Y29" s="47" t="str">
        <f t="shared" ca="1" si="10"/>
        <v/>
      </c>
      <c r="Z29" s="47" t="str">
        <f t="shared" ca="1" si="10"/>
        <v/>
      </c>
      <c r="AA29" s="47" t="str">
        <f t="shared" ca="1" si="10"/>
        <v/>
      </c>
      <c r="AB29" s="47" t="str">
        <f t="shared" ca="1" si="10"/>
        <v/>
      </c>
      <c r="AC29" s="47" t="str">
        <f t="shared" ca="1" si="10"/>
        <v/>
      </c>
      <c r="AD29" s="47" t="str">
        <f t="shared" ca="1" si="10"/>
        <v/>
      </c>
      <c r="AE29" s="47" t="str">
        <f t="shared" ca="1" si="10"/>
        <v/>
      </c>
      <c r="AF29" s="47" t="str">
        <f t="shared" ca="1" si="10"/>
        <v/>
      </c>
      <c r="AG29" s="47" t="str">
        <f t="shared" ca="1" si="10"/>
        <v/>
      </c>
      <c r="AH29" s="47" t="str">
        <f t="shared" ca="1" si="10"/>
        <v/>
      </c>
      <c r="AI29" s="47" t="str">
        <f t="shared" ca="1" si="12"/>
        <v/>
      </c>
      <c r="AJ29" s="47" t="str">
        <f t="shared" ca="1" si="12"/>
        <v/>
      </c>
      <c r="AK29" s="47" t="str">
        <f t="shared" ca="1" si="12"/>
        <v/>
      </c>
      <c r="AL29" s="47" t="str">
        <f t="shared" ca="1" si="12"/>
        <v/>
      </c>
      <c r="AM29" s="47" t="str">
        <f t="shared" ca="1" si="12"/>
        <v/>
      </c>
      <c r="AN29" s="47" t="str">
        <f t="shared" ca="1" si="12"/>
        <v/>
      </c>
      <c r="AO29" s="47" t="str">
        <f t="shared" ca="1" si="12"/>
        <v/>
      </c>
      <c r="AP29" s="47" t="str">
        <f t="shared" ca="1" si="12"/>
        <v/>
      </c>
      <c r="AQ29" s="47" t="str">
        <f t="shared" ca="1" si="12"/>
        <v/>
      </c>
      <c r="AR29" s="47" t="str">
        <f t="shared" ca="1" si="12"/>
        <v/>
      </c>
      <c r="AS29" s="47" t="str">
        <f t="shared" ca="1" si="12"/>
        <v/>
      </c>
      <c r="AT29" s="47" t="str">
        <f t="shared" ca="1" si="12"/>
        <v/>
      </c>
      <c r="AU29" s="47" t="str">
        <f t="shared" ca="1" si="12"/>
        <v/>
      </c>
      <c r="AV29" s="47" t="str">
        <f t="shared" ca="1" si="12"/>
        <v/>
      </c>
      <c r="AW29" s="47" t="str">
        <f t="shared" ca="1" si="12"/>
        <v/>
      </c>
      <c r="AX29" s="47" t="str">
        <f t="shared" ca="1" si="12"/>
        <v/>
      </c>
      <c r="AY29" s="47" t="str">
        <f t="shared" ca="1" si="11"/>
        <v/>
      </c>
      <c r="AZ29" s="47" t="str">
        <f t="shared" ca="1" si="11"/>
        <v/>
      </c>
      <c r="BA29" s="47" t="str">
        <f t="shared" ca="1" si="11"/>
        <v/>
      </c>
      <c r="BB29" s="47" t="str">
        <f t="shared" ca="1" si="11"/>
        <v/>
      </c>
      <c r="BC29" s="47" t="str">
        <f t="shared" ca="1" si="11"/>
        <v/>
      </c>
      <c r="BD29" s="47" t="str">
        <f t="shared" ca="1" si="11"/>
        <v/>
      </c>
    </row>
    <row r="30" spans="3:56" s="36" customFormat="1" ht="18" hidden="1" customHeight="1" outlineLevel="1" x14ac:dyDescent="0.25">
      <c r="C30" s="37" t="s">
        <v>47</v>
      </c>
      <c r="D30" s="38">
        <f t="shared" ca="1" si="8"/>
        <v>0</v>
      </c>
      <c r="E30" s="39" t="s">
        <v>27</v>
      </c>
      <c r="F30" s="40">
        <f t="shared" si="9"/>
        <v>36</v>
      </c>
      <c r="G30" s="38">
        <f t="shared" ca="1" si="0"/>
        <v>0</v>
      </c>
      <c r="H30" s="41">
        <v>14</v>
      </c>
      <c r="I30" s="38">
        <f t="shared" ca="1" si="1"/>
        <v>0</v>
      </c>
      <c r="J30" s="42">
        <f t="shared" ca="1" si="2"/>
        <v>0</v>
      </c>
      <c r="K30" s="43"/>
      <c r="L30" s="44">
        <v>36</v>
      </c>
      <c r="M30" s="38">
        <f t="shared" ca="1" si="3"/>
        <v>0</v>
      </c>
      <c r="N30" s="41">
        <v>16</v>
      </c>
      <c r="O30" s="38">
        <f t="shared" ca="1" si="4"/>
        <v>0</v>
      </c>
      <c r="P30" s="45">
        <f t="shared" ca="1" si="5"/>
        <v>0</v>
      </c>
      <c r="Q30" s="46"/>
      <c r="S30" s="47">
        <f t="shared" ca="1" si="10"/>
        <v>0</v>
      </c>
      <c r="T30" s="47">
        <f t="shared" ca="1" si="10"/>
        <v>0</v>
      </c>
      <c r="U30" s="47" t="str">
        <f t="shared" ca="1" si="10"/>
        <v/>
      </c>
      <c r="V30" s="47" t="str">
        <f t="shared" ca="1" si="10"/>
        <v/>
      </c>
      <c r="W30" s="47" t="str">
        <f t="shared" ca="1" si="10"/>
        <v/>
      </c>
      <c r="X30" s="47" t="str">
        <f t="shared" ca="1" si="10"/>
        <v/>
      </c>
      <c r="Y30" s="47" t="str">
        <f t="shared" ca="1" si="10"/>
        <v/>
      </c>
      <c r="Z30" s="47" t="str">
        <f t="shared" ca="1" si="10"/>
        <v/>
      </c>
      <c r="AA30" s="47" t="str">
        <f t="shared" ca="1" si="10"/>
        <v/>
      </c>
      <c r="AB30" s="47" t="str">
        <f t="shared" ca="1" si="10"/>
        <v/>
      </c>
      <c r="AC30" s="47" t="str">
        <f t="shared" ca="1" si="10"/>
        <v/>
      </c>
      <c r="AD30" s="47" t="str">
        <f t="shared" ca="1" si="10"/>
        <v/>
      </c>
      <c r="AE30" s="47" t="str">
        <f t="shared" ca="1" si="10"/>
        <v/>
      </c>
      <c r="AF30" s="47" t="str">
        <f t="shared" ca="1" si="10"/>
        <v/>
      </c>
      <c r="AG30" s="47" t="str">
        <f t="shared" ca="1" si="10"/>
        <v/>
      </c>
      <c r="AH30" s="47" t="str">
        <f t="shared" ca="1" si="10"/>
        <v/>
      </c>
      <c r="AI30" s="47" t="str">
        <f t="shared" ca="1" si="12"/>
        <v/>
      </c>
      <c r="AJ30" s="47" t="str">
        <f t="shared" ca="1" si="12"/>
        <v/>
      </c>
      <c r="AK30" s="47" t="str">
        <f t="shared" ca="1" si="12"/>
        <v/>
      </c>
      <c r="AL30" s="47" t="str">
        <f t="shared" ca="1" si="12"/>
        <v/>
      </c>
      <c r="AM30" s="47" t="str">
        <f t="shared" ca="1" si="12"/>
        <v/>
      </c>
      <c r="AN30" s="47" t="str">
        <f t="shared" ca="1" si="12"/>
        <v/>
      </c>
      <c r="AO30" s="47" t="str">
        <f t="shared" ca="1" si="12"/>
        <v/>
      </c>
      <c r="AP30" s="47" t="str">
        <f t="shared" ca="1" si="12"/>
        <v/>
      </c>
      <c r="AQ30" s="47" t="str">
        <f t="shared" ca="1" si="12"/>
        <v/>
      </c>
      <c r="AR30" s="47" t="str">
        <f t="shared" ca="1" si="12"/>
        <v/>
      </c>
      <c r="AS30" s="47" t="str">
        <f t="shared" ca="1" si="12"/>
        <v/>
      </c>
      <c r="AT30" s="47" t="str">
        <f t="shared" ca="1" si="12"/>
        <v/>
      </c>
      <c r="AU30" s="47" t="str">
        <f t="shared" ca="1" si="12"/>
        <v/>
      </c>
      <c r="AV30" s="47" t="str">
        <f t="shared" ca="1" si="12"/>
        <v/>
      </c>
      <c r="AW30" s="47" t="str">
        <f t="shared" ca="1" si="12"/>
        <v/>
      </c>
      <c r="AX30" s="47" t="str">
        <f t="shared" ca="1" si="12"/>
        <v/>
      </c>
      <c r="AY30" s="47" t="str">
        <f t="shared" ca="1" si="11"/>
        <v/>
      </c>
      <c r="AZ30" s="47" t="str">
        <f t="shared" ca="1" si="11"/>
        <v/>
      </c>
      <c r="BA30" s="47" t="str">
        <f t="shared" ca="1" si="11"/>
        <v/>
      </c>
      <c r="BB30" s="47" t="str">
        <f t="shared" ca="1" si="11"/>
        <v/>
      </c>
      <c r="BC30" s="47" t="str">
        <f t="shared" ca="1" si="11"/>
        <v/>
      </c>
      <c r="BD30" s="47" t="str">
        <f t="shared" ca="1" si="11"/>
        <v/>
      </c>
    </row>
    <row r="31" spans="3:56" s="36" customFormat="1" ht="18" hidden="1" customHeight="1" outlineLevel="1" x14ac:dyDescent="0.25">
      <c r="C31" s="37" t="s">
        <v>48</v>
      </c>
      <c r="D31" s="38">
        <f t="shared" ca="1" si="8"/>
        <v>0</v>
      </c>
      <c r="E31" s="39" t="s">
        <v>27</v>
      </c>
      <c r="F31" s="40">
        <f t="shared" si="9"/>
        <v>36</v>
      </c>
      <c r="G31" s="38">
        <f t="shared" ca="1" si="0"/>
        <v>0</v>
      </c>
      <c r="H31" s="41">
        <v>14</v>
      </c>
      <c r="I31" s="38">
        <f t="shared" ca="1" si="1"/>
        <v>0</v>
      </c>
      <c r="J31" s="42">
        <f t="shared" ca="1" si="2"/>
        <v>0</v>
      </c>
      <c r="K31" s="43"/>
      <c r="L31" s="44">
        <v>36</v>
      </c>
      <c r="M31" s="38">
        <f t="shared" ca="1" si="3"/>
        <v>0</v>
      </c>
      <c r="N31" s="41">
        <v>16</v>
      </c>
      <c r="O31" s="38">
        <f t="shared" ca="1" si="4"/>
        <v>0</v>
      </c>
      <c r="P31" s="45">
        <f t="shared" ca="1" si="5"/>
        <v>0</v>
      </c>
      <c r="Q31" s="46"/>
      <c r="S31" s="47">
        <f t="shared" ca="1" si="10"/>
        <v>0</v>
      </c>
      <c r="T31" s="47">
        <f t="shared" ca="1" si="10"/>
        <v>0</v>
      </c>
      <c r="U31" s="47" t="str">
        <f t="shared" ca="1" si="10"/>
        <v/>
      </c>
      <c r="V31" s="47" t="str">
        <f t="shared" ca="1" si="10"/>
        <v/>
      </c>
      <c r="W31" s="47" t="str">
        <f t="shared" ca="1" si="10"/>
        <v/>
      </c>
      <c r="X31" s="47" t="str">
        <f t="shared" ca="1" si="10"/>
        <v/>
      </c>
      <c r="Y31" s="47" t="str">
        <f t="shared" ca="1" si="10"/>
        <v/>
      </c>
      <c r="Z31" s="47" t="str">
        <f t="shared" ca="1" si="10"/>
        <v/>
      </c>
      <c r="AA31" s="47" t="str">
        <f t="shared" ca="1" si="10"/>
        <v/>
      </c>
      <c r="AB31" s="47" t="str">
        <f t="shared" ca="1" si="10"/>
        <v/>
      </c>
      <c r="AC31" s="47" t="str">
        <f t="shared" ca="1" si="10"/>
        <v/>
      </c>
      <c r="AD31" s="47" t="str">
        <f t="shared" ca="1" si="10"/>
        <v/>
      </c>
      <c r="AE31" s="47" t="str">
        <f t="shared" ca="1" si="10"/>
        <v/>
      </c>
      <c r="AF31" s="47" t="str">
        <f t="shared" ca="1" si="10"/>
        <v/>
      </c>
      <c r="AG31" s="47" t="str">
        <f t="shared" ca="1" si="10"/>
        <v/>
      </c>
      <c r="AH31" s="47" t="str">
        <f t="shared" ca="1" si="10"/>
        <v/>
      </c>
      <c r="AI31" s="47" t="str">
        <f t="shared" ca="1" si="12"/>
        <v/>
      </c>
      <c r="AJ31" s="47" t="str">
        <f t="shared" ca="1" si="12"/>
        <v/>
      </c>
      <c r="AK31" s="47" t="str">
        <f t="shared" ca="1" si="12"/>
        <v/>
      </c>
      <c r="AL31" s="47" t="str">
        <f t="shared" ca="1" si="12"/>
        <v/>
      </c>
      <c r="AM31" s="47" t="str">
        <f t="shared" ca="1" si="12"/>
        <v/>
      </c>
      <c r="AN31" s="47" t="str">
        <f t="shared" ca="1" si="12"/>
        <v/>
      </c>
      <c r="AO31" s="47" t="str">
        <f t="shared" ca="1" si="12"/>
        <v/>
      </c>
      <c r="AP31" s="47" t="str">
        <f t="shared" ca="1" si="12"/>
        <v/>
      </c>
      <c r="AQ31" s="47" t="str">
        <f t="shared" ca="1" si="12"/>
        <v/>
      </c>
      <c r="AR31" s="47" t="str">
        <f t="shared" ca="1" si="12"/>
        <v/>
      </c>
      <c r="AS31" s="47" t="str">
        <f t="shared" ca="1" si="12"/>
        <v/>
      </c>
      <c r="AT31" s="47" t="str">
        <f t="shared" ca="1" si="12"/>
        <v/>
      </c>
      <c r="AU31" s="47" t="str">
        <f t="shared" ca="1" si="12"/>
        <v/>
      </c>
      <c r="AV31" s="47" t="str">
        <f t="shared" ca="1" si="12"/>
        <v/>
      </c>
      <c r="AW31" s="47" t="str">
        <f t="shared" ca="1" si="12"/>
        <v/>
      </c>
      <c r="AX31" s="47" t="str">
        <f t="shared" ca="1" si="12"/>
        <v/>
      </c>
      <c r="AY31" s="47" t="str">
        <f t="shared" ca="1" si="11"/>
        <v/>
      </c>
      <c r="AZ31" s="47" t="str">
        <f t="shared" ca="1" si="11"/>
        <v/>
      </c>
      <c r="BA31" s="47" t="str">
        <f t="shared" ca="1" si="11"/>
        <v/>
      </c>
      <c r="BB31" s="47" t="str">
        <f t="shared" ca="1" si="11"/>
        <v/>
      </c>
      <c r="BC31" s="47" t="str">
        <f t="shared" ca="1" si="11"/>
        <v/>
      </c>
      <c r="BD31" s="47" t="str">
        <f t="shared" ca="1" si="11"/>
        <v/>
      </c>
    </row>
    <row r="32" spans="3:56" s="36" customFormat="1" ht="18" hidden="1" customHeight="1" outlineLevel="1" x14ac:dyDescent="0.25">
      <c r="C32" s="37" t="s">
        <v>49</v>
      </c>
      <c r="D32" s="38">
        <f t="shared" ca="1" si="8"/>
        <v>0</v>
      </c>
      <c r="E32" s="39" t="s">
        <v>27</v>
      </c>
      <c r="F32" s="40">
        <f t="shared" si="9"/>
        <v>36</v>
      </c>
      <c r="G32" s="38">
        <f t="shared" ca="1" si="0"/>
        <v>0</v>
      </c>
      <c r="H32" s="41">
        <v>14</v>
      </c>
      <c r="I32" s="38">
        <f t="shared" ca="1" si="1"/>
        <v>0</v>
      </c>
      <c r="J32" s="42">
        <f t="shared" ca="1" si="2"/>
        <v>0</v>
      </c>
      <c r="K32" s="43"/>
      <c r="L32" s="44">
        <v>36</v>
      </c>
      <c r="M32" s="38">
        <f t="shared" ca="1" si="3"/>
        <v>0</v>
      </c>
      <c r="N32" s="41">
        <v>16</v>
      </c>
      <c r="O32" s="38">
        <f t="shared" ca="1" si="4"/>
        <v>0</v>
      </c>
      <c r="P32" s="45">
        <f t="shared" ca="1" si="5"/>
        <v>0</v>
      </c>
      <c r="Q32" s="46"/>
      <c r="S32" s="47">
        <f t="shared" ref="S32:AH47" ca="1" si="13">IFERROR(SUMIF(INDIRECT("'"&amp;S$6&amp;"'!$C:$C"),$C32,INDIRECT("'"&amp;S$6&amp;"'!$D:$D")),"")</f>
        <v>0</v>
      </c>
      <c r="T32" s="47">
        <f t="shared" ca="1" si="13"/>
        <v>0</v>
      </c>
      <c r="U32" s="47" t="str">
        <f t="shared" ca="1" si="13"/>
        <v/>
      </c>
      <c r="V32" s="47" t="str">
        <f t="shared" ca="1" si="13"/>
        <v/>
      </c>
      <c r="W32" s="47" t="str">
        <f t="shared" ca="1" si="13"/>
        <v/>
      </c>
      <c r="X32" s="47" t="str">
        <f t="shared" ca="1" si="13"/>
        <v/>
      </c>
      <c r="Y32" s="47" t="str">
        <f t="shared" ca="1" si="13"/>
        <v/>
      </c>
      <c r="Z32" s="47" t="str">
        <f t="shared" ca="1" si="13"/>
        <v/>
      </c>
      <c r="AA32" s="47" t="str">
        <f t="shared" ca="1" si="13"/>
        <v/>
      </c>
      <c r="AB32" s="47" t="str">
        <f t="shared" ca="1" si="13"/>
        <v/>
      </c>
      <c r="AC32" s="47" t="str">
        <f t="shared" ca="1" si="13"/>
        <v/>
      </c>
      <c r="AD32" s="47" t="str">
        <f t="shared" ca="1" si="13"/>
        <v/>
      </c>
      <c r="AE32" s="47" t="str">
        <f t="shared" ca="1" si="13"/>
        <v/>
      </c>
      <c r="AF32" s="47" t="str">
        <f t="shared" ca="1" si="13"/>
        <v/>
      </c>
      <c r="AG32" s="47" t="str">
        <f t="shared" ca="1" si="13"/>
        <v/>
      </c>
      <c r="AH32" s="47" t="str">
        <f t="shared" ca="1" si="13"/>
        <v/>
      </c>
      <c r="AI32" s="47" t="str">
        <f t="shared" ca="1" si="12"/>
        <v/>
      </c>
      <c r="AJ32" s="47" t="str">
        <f t="shared" ca="1" si="12"/>
        <v/>
      </c>
      <c r="AK32" s="47" t="str">
        <f t="shared" ca="1" si="12"/>
        <v/>
      </c>
      <c r="AL32" s="47" t="str">
        <f t="shared" ca="1" si="12"/>
        <v/>
      </c>
      <c r="AM32" s="47" t="str">
        <f t="shared" ca="1" si="12"/>
        <v/>
      </c>
      <c r="AN32" s="47" t="str">
        <f t="shared" ca="1" si="12"/>
        <v/>
      </c>
      <c r="AO32" s="47" t="str">
        <f t="shared" ca="1" si="12"/>
        <v/>
      </c>
      <c r="AP32" s="47" t="str">
        <f t="shared" ca="1" si="12"/>
        <v/>
      </c>
      <c r="AQ32" s="47" t="str">
        <f t="shared" ca="1" si="12"/>
        <v/>
      </c>
      <c r="AR32" s="47" t="str">
        <f t="shared" ca="1" si="12"/>
        <v/>
      </c>
      <c r="AS32" s="47" t="str">
        <f t="shared" ca="1" si="12"/>
        <v/>
      </c>
      <c r="AT32" s="47" t="str">
        <f t="shared" ca="1" si="12"/>
        <v/>
      </c>
      <c r="AU32" s="47" t="str">
        <f t="shared" ca="1" si="12"/>
        <v/>
      </c>
      <c r="AV32" s="47" t="str">
        <f t="shared" ca="1" si="12"/>
        <v/>
      </c>
      <c r="AW32" s="47" t="str">
        <f t="shared" ca="1" si="12"/>
        <v/>
      </c>
      <c r="AX32" s="47" t="str">
        <f t="shared" ca="1" si="12"/>
        <v/>
      </c>
      <c r="AY32" s="47" t="str">
        <f t="shared" ca="1" si="11"/>
        <v/>
      </c>
      <c r="AZ32" s="47" t="str">
        <f t="shared" ca="1" si="11"/>
        <v/>
      </c>
      <c r="BA32" s="47" t="str">
        <f t="shared" ca="1" si="11"/>
        <v/>
      </c>
      <c r="BB32" s="47" t="str">
        <f t="shared" ca="1" si="11"/>
        <v/>
      </c>
      <c r="BC32" s="47" t="str">
        <f t="shared" ca="1" si="11"/>
        <v/>
      </c>
      <c r="BD32" s="47" t="str">
        <f t="shared" ca="1" si="11"/>
        <v/>
      </c>
    </row>
    <row r="33" spans="3:56" s="36" customFormat="1" ht="18" hidden="1" customHeight="1" outlineLevel="1" x14ac:dyDescent="0.25">
      <c r="C33" s="37" t="s">
        <v>50</v>
      </c>
      <c r="D33" s="38">
        <f t="shared" ca="1" si="8"/>
        <v>0</v>
      </c>
      <c r="E33" s="39" t="s">
        <v>27</v>
      </c>
      <c r="F33" s="40">
        <f t="shared" si="9"/>
        <v>36</v>
      </c>
      <c r="G33" s="38">
        <f t="shared" ca="1" si="0"/>
        <v>0</v>
      </c>
      <c r="H33" s="41">
        <v>14</v>
      </c>
      <c r="I33" s="38">
        <f t="shared" ca="1" si="1"/>
        <v>0</v>
      </c>
      <c r="J33" s="42">
        <f t="shared" ca="1" si="2"/>
        <v>0</v>
      </c>
      <c r="K33" s="43"/>
      <c r="L33" s="44">
        <v>36</v>
      </c>
      <c r="M33" s="38">
        <f t="shared" ca="1" si="3"/>
        <v>0</v>
      </c>
      <c r="N33" s="41">
        <v>16</v>
      </c>
      <c r="O33" s="38">
        <f t="shared" ca="1" si="4"/>
        <v>0</v>
      </c>
      <c r="P33" s="45">
        <f t="shared" ca="1" si="5"/>
        <v>0</v>
      </c>
      <c r="Q33" s="46"/>
      <c r="S33" s="47">
        <f t="shared" ca="1" si="13"/>
        <v>0</v>
      </c>
      <c r="T33" s="47">
        <f t="shared" ca="1" si="13"/>
        <v>0</v>
      </c>
      <c r="U33" s="47" t="str">
        <f t="shared" ca="1" si="13"/>
        <v/>
      </c>
      <c r="V33" s="47" t="str">
        <f t="shared" ca="1" si="13"/>
        <v/>
      </c>
      <c r="W33" s="47" t="str">
        <f t="shared" ca="1" si="13"/>
        <v/>
      </c>
      <c r="X33" s="47" t="str">
        <f t="shared" ca="1" si="13"/>
        <v/>
      </c>
      <c r="Y33" s="47" t="str">
        <f t="shared" ca="1" si="13"/>
        <v/>
      </c>
      <c r="Z33" s="47" t="str">
        <f t="shared" ca="1" si="13"/>
        <v/>
      </c>
      <c r="AA33" s="47" t="str">
        <f t="shared" ca="1" si="13"/>
        <v/>
      </c>
      <c r="AB33" s="47" t="str">
        <f t="shared" ca="1" si="13"/>
        <v/>
      </c>
      <c r="AC33" s="47" t="str">
        <f t="shared" ca="1" si="13"/>
        <v/>
      </c>
      <c r="AD33" s="47" t="str">
        <f t="shared" ca="1" si="13"/>
        <v/>
      </c>
      <c r="AE33" s="47" t="str">
        <f t="shared" ca="1" si="13"/>
        <v/>
      </c>
      <c r="AF33" s="47" t="str">
        <f t="shared" ca="1" si="13"/>
        <v/>
      </c>
      <c r="AG33" s="47" t="str">
        <f t="shared" ca="1" si="13"/>
        <v/>
      </c>
      <c r="AH33" s="47" t="str">
        <f t="shared" ca="1" si="13"/>
        <v/>
      </c>
      <c r="AI33" s="47" t="str">
        <f t="shared" ca="1" si="12"/>
        <v/>
      </c>
      <c r="AJ33" s="47" t="str">
        <f t="shared" ca="1" si="12"/>
        <v/>
      </c>
      <c r="AK33" s="47" t="str">
        <f t="shared" ca="1" si="12"/>
        <v/>
      </c>
      <c r="AL33" s="47" t="str">
        <f t="shared" ca="1" si="12"/>
        <v/>
      </c>
      <c r="AM33" s="47" t="str">
        <f t="shared" ca="1" si="12"/>
        <v/>
      </c>
      <c r="AN33" s="47" t="str">
        <f t="shared" ca="1" si="12"/>
        <v/>
      </c>
      <c r="AO33" s="47" t="str">
        <f t="shared" ca="1" si="12"/>
        <v/>
      </c>
      <c r="AP33" s="47" t="str">
        <f t="shared" ca="1" si="12"/>
        <v/>
      </c>
      <c r="AQ33" s="47" t="str">
        <f t="shared" ca="1" si="12"/>
        <v/>
      </c>
      <c r="AR33" s="47" t="str">
        <f t="shared" ca="1" si="12"/>
        <v/>
      </c>
      <c r="AS33" s="47" t="str">
        <f t="shared" ca="1" si="12"/>
        <v/>
      </c>
      <c r="AT33" s="47" t="str">
        <f t="shared" ca="1" si="12"/>
        <v/>
      </c>
      <c r="AU33" s="47" t="str">
        <f t="shared" ca="1" si="12"/>
        <v/>
      </c>
      <c r="AV33" s="47" t="str">
        <f t="shared" ca="1" si="12"/>
        <v/>
      </c>
      <c r="AW33" s="47" t="str">
        <f t="shared" ca="1" si="12"/>
        <v/>
      </c>
      <c r="AX33" s="47" t="str">
        <f t="shared" ca="1" si="12"/>
        <v/>
      </c>
      <c r="AY33" s="47" t="str">
        <f t="shared" ca="1" si="11"/>
        <v/>
      </c>
      <c r="AZ33" s="47" t="str">
        <f t="shared" ca="1" si="11"/>
        <v/>
      </c>
      <c r="BA33" s="47" t="str">
        <f t="shared" ca="1" si="11"/>
        <v/>
      </c>
      <c r="BB33" s="47" t="str">
        <f t="shared" ca="1" si="11"/>
        <v/>
      </c>
      <c r="BC33" s="47" t="str">
        <f t="shared" ca="1" si="11"/>
        <v/>
      </c>
      <c r="BD33" s="47" t="str">
        <f t="shared" ca="1" si="11"/>
        <v/>
      </c>
    </row>
    <row r="34" spans="3:56" s="36" customFormat="1" ht="18" hidden="1" customHeight="1" outlineLevel="1" x14ac:dyDescent="0.25">
      <c r="C34" s="37" t="s">
        <v>51</v>
      </c>
      <c r="D34" s="38">
        <f t="shared" ca="1" si="8"/>
        <v>0</v>
      </c>
      <c r="E34" s="39" t="s">
        <v>27</v>
      </c>
      <c r="F34" s="40">
        <f t="shared" si="9"/>
        <v>36</v>
      </c>
      <c r="G34" s="38">
        <f t="shared" ca="1" si="0"/>
        <v>0</v>
      </c>
      <c r="H34" s="41">
        <v>14</v>
      </c>
      <c r="I34" s="38">
        <f t="shared" ca="1" si="1"/>
        <v>0</v>
      </c>
      <c r="J34" s="42">
        <f t="shared" ca="1" si="2"/>
        <v>0</v>
      </c>
      <c r="K34" s="43"/>
      <c r="L34" s="44">
        <v>36</v>
      </c>
      <c r="M34" s="38">
        <f t="shared" ca="1" si="3"/>
        <v>0</v>
      </c>
      <c r="N34" s="41">
        <v>16</v>
      </c>
      <c r="O34" s="38">
        <f t="shared" ca="1" si="4"/>
        <v>0</v>
      </c>
      <c r="P34" s="45">
        <f t="shared" ca="1" si="5"/>
        <v>0</v>
      </c>
      <c r="Q34" s="46"/>
      <c r="S34" s="47">
        <f t="shared" ca="1" si="13"/>
        <v>0</v>
      </c>
      <c r="T34" s="47">
        <f t="shared" ca="1" si="13"/>
        <v>0</v>
      </c>
      <c r="U34" s="47" t="str">
        <f t="shared" ca="1" si="13"/>
        <v/>
      </c>
      <c r="V34" s="47" t="str">
        <f t="shared" ca="1" si="13"/>
        <v/>
      </c>
      <c r="W34" s="47" t="str">
        <f t="shared" ca="1" si="13"/>
        <v/>
      </c>
      <c r="X34" s="47" t="str">
        <f t="shared" ca="1" si="13"/>
        <v/>
      </c>
      <c r="Y34" s="47" t="str">
        <f t="shared" ca="1" si="13"/>
        <v/>
      </c>
      <c r="Z34" s="47" t="str">
        <f t="shared" ca="1" si="13"/>
        <v/>
      </c>
      <c r="AA34" s="47" t="str">
        <f t="shared" ca="1" si="13"/>
        <v/>
      </c>
      <c r="AB34" s="47" t="str">
        <f t="shared" ca="1" si="13"/>
        <v/>
      </c>
      <c r="AC34" s="47" t="str">
        <f t="shared" ca="1" si="13"/>
        <v/>
      </c>
      <c r="AD34" s="47" t="str">
        <f t="shared" ca="1" si="13"/>
        <v/>
      </c>
      <c r="AE34" s="47" t="str">
        <f t="shared" ca="1" si="13"/>
        <v/>
      </c>
      <c r="AF34" s="47" t="str">
        <f t="shared" ca="1" si="13"/>
        <v/>
      </c>
      <c r="AG34" s="47" t="str">
        <f t="shared" ca="1" si="13"/>
        <v/>
      </c>
      <c r="AH34" s="47" t="str">
        <f t="shared" ca="1" si="13"/>
        <v/>
      </c>
      <c r="AI34" s="47" t="str">
        <f t="shared" ca="1" si="12"/>
        <v/>
      </c>
      <c r="AJ34" s="47" t="str">
        <f t="shared" ca="1" si="12"/>
        <v/>
      </c>
      <c r="AK34" s="47" t="str">
        <f t="shared" ca="1" si="12"/>
        <v/>
      </c>
      <c r="AL34" s="47" t="str">
        <f t="shared" ca="1" si="12"/>
        <v/>
      </c>
      <c r="AM34" s="47" t="str">
        <f t="shared" ca="1" si="12"/>
        <v/>
      </c>
      <c r="AN34" s="47" t="str">
        <f t="shared" ca="1" si="12"/>
        <v/>
      </c>
      <c r="AO34" s="47" t="str">
        <f t="shared" ca="1" si="12"/>
        <v/>
      </c>
      <c r="AP34" s="47" t="str">
        <f t="shared" ca="1" si="12"/>
        <v/>
      </c>
      <c r="AQ34" s="47" t="str">
        <f t="shared" ca="1" si="12"/>
        <v/>
      </c>
      <c r="AR34" s="47" t="str">
        <f t="shared" ca="1" si="12"/>
        <v/>
      </c>
      <c r="AS34" s="47" t="str">
        <f t="shared" ca="1" si="12"/>
        <v/>
      </c>
      <c r="AT34" s="47" t="str">
        <f t="shared" ca="1" si="12"/>
        <v/>
      </c>
      <c r="AU34" s="47" t="str">
        <f t="shared" ca="1" si="12"/>
        <v/>
      </c>
      <c r="AV34" s="47" t="str">
        <f t="shared" ca="1" si="12"/>
        <v/>
      </c>
      <c r="AW34" s="47" t="str">
        <f t="shared" ca="1" si="12"/>
        <v/>
      </c>
      <c r="AX34" s="47" t="str">
        <f t="shared" ref="AX34:BD49" ca="1" si="14">IFERROR(SUMIF(INDIRECT("'"&amp;AX$6&amp;"'!$C:$C"),$C34,INDIRECT("'"&amp;AX$6&amp;"'!$D:$D")),"")</f>
        <v/>
      </c>
      <c r="AY34" s="47" t="str">
        <f t="shared" ca="1" si="14"/>
        <v/>
      </c>
      <c r="AZ34" s="47" t="str">
        <f t="shared" ca="1" si="14"/>
        <v/>
      </c>
      <c r="BA34" s="47" t="str">
        <f t="shared" ca="1" si="14"/>
        <v/>
      </c>
      <c r="BB34" s="47" t="str">
        <f t="shared" ca="1" si="14"/>
        <v/>
      </c>
      <c r="BC34" s="47" t="str">
        <f t="shared" ca="1" si="14"/>
        <v/>
      </c>
      <c r="BD34" s="47" t="str">
        <f t="shared" ca="1" si="14"/>
        <v/>
      </c>
    </row>
    <row r="35" spans="3:56" s="36" customFormat="1" ht="18" hidden="1" customHeight="1" outlineLevel="1" x14ac:dyDescent="0.25">
      <c r="C35" s="37" t="s">
        <v>52</v>
      </c>
      <c r="D35" s="38">
        <f t="shared" ca="1" si="8"/>
        <v>0</v>
      </c>
      <c r="E35" s="39" t="s">
        <v>27</v>
      </c>
      <c r="F35" s="40">
        <f t="shared" si="9"/>
        <v>36</v>
      </c>
      <c r="G35" s="38">
        <f t="shared" ca="1" si="0"/>
        <v>0</v>
      </c>
      <c r="H35" s="41">
        <v>14</v>
      </c>
      <c r="I35" s="38">
        <f t="shared" ca="1" si="1"/>
        <v>0</v>
      </c>
      <c r="J35" s="42">
        <f t="shared" ca="1" si="2"/>
        <v>0</v>
      </c>
      <c r="K35" s="43"/>
      <c r="L35" s="44">
        <v>36</v>
      </c>
      <c r="M35" s="38">
        <f t="shared" ca="1" si="3"/>
        <v>0</v>
      </c>
      <c r="N35" s="41">
        <v>16</v>
      </c>
      <c r="O35" s="38">
        <f t="shared" ca="1" si="4"/>
        <v>0</v>
      </c>
      <c r="P35" s="45">
        <f t="shared" ca="1" si="5"/>
        <v>0</v>
      </c>
      <c r="Q35" s="46"/>
      <c r="S35" s="47">
        <f t="shared" ca="1" si="13"/>
        <v>0</v>
      </c>
      <c r="T35" s="47">
        <f t="shared" ca="1" si="13"/>
        <v>0</v>
      </c>
      <c r="U35" s="47" t="str">
        <f t="shared" ca="1" si="13"/>
        <v/>
      </c>
      <c r="V35" s="47" t="str">
        <f t="shared" ca="1" si="13"/>
        <v/>
      </c>
      <c r="W35" s="47" t="str">
        <f t="shared" ca="1" si="13"/>
        <v/>
      </c>
      <c r="X35" s="47" t="str">
        <f t="shared" ca="1" si="13"/>
        <v/>
      </c>
      <c r="Y35" s="47" t="str">
        <f t="shared" ca="1" si="13"/>
        <v/>
      </c>
      <c r="Z35" s="47" t="str">
        <f t="shared" ca="1" si="13"/>
        <v/>
      </c>
      <c r="AA35" s="47" t="str">
        <f t="shared" ca="1" si="13"/>
        <v/>
      </c>
      <c r="AB35" s="47" t="str">
        <f t="shared" ca="1" si="13"/>
        <v/>
      </c>
      <c r="AC35" s="47" t="str">
        <f t="shared" ca="1" si="13"/>
        <v/>
      </c>
      <c r="AD35" s="47" t="str">
        <f t="shared" ca="1" si="13"/>
        <v/>
      </c>
      <c r="AE35" s="47" t="str">
        <f t="shared" ca="1" si="13"/>
        <v/>
      </c>
      <c r="AF35" s="47" t="str">
        <f t="shared" ca="1" si="13"/>
        <v/>
      </c>
      <c r="AG35" s="47" t="str">
        <f t="shared" ca="1" si="13"/>
        <v/>
      </c>
      <c r="AH35" s="47" t="str">
        <f t="shared" ca="1" si="13"/>
        <v/>
      </c>
      <c r="AI35" s="47" t="str">
        <f t="shared" ref="AI35:AX50" ca="1" si="15">IFERROR(SUMIF(INDIRECT("'"&amp;AI$6&amp;"'!$C:$C"),$C35,INDIRECT("'"&amp;AI$6&amp;"'!$D:$D")),"")</f>
        <v/>
      </c>
      <c r="AJ35" s="47" t="str">
        <f t="shared" ca="1" si="15"/>
        <v/>
      </c>
      <c r="AK35" s="47" t="str">
        <f t="shared" ca="1" si="15"/>
        <v/>
      </c>
      <c r="AL35" s="47" t="str">
        <f t="shared" ca="1" si="15"/>
        <v/>
      </c>
      <c r="AM35" s="47" t="str">
        <f t="shared" ca="1" si="15"/>
        <v/>
      </c>
      <c r="AN35" s="47" t="str">
        <f t="shared" ca="1" si="15"/>
        <v/>
      </c>
      <c r="AO35" s="47" t="str">
        <f t="shared" ca="1" si="15"/>
        <v/>
      </c>
      <c r="AP35" s="47" t="str">
        <f t="shared" ca="1" si="15"/>
        <v/>
      </c>
      <c r="AQ35" s="47" t="str">
        <f t="shared" ca="1" si="15"/>
        <v/>
      </c>
      <c r="AR35" s="47" t="str">
        <f t="shared" ca="1" si="15"/>
        <v/>
      </c>
      <c r="AS35" s="47" t="str">
        <f t="shared" ca="1" si="15"/>
        <v/>
      </c>
      <c r="AT35" s="47" t="str">
        <f t="shared" ca="1" si="15"/>
        <v/>
      </c>
      <c r="AU35" s="47" t="str">
        <f t="shared" ca="1" si="15"/>
        <v/>
      </c>
      <c r="AV35" s="47" t="str">
        <f t="shared" ca="1" si="15"/>
        <v/>
      </c>
      <c r="AW35" s="47" t="str">
        <f t="shared" ca="1" si="15"/>
        <v/>
      </c>
      <c r="AX35" s="47" t="str">
        <f t="shared" ca="1" si="15"/>
        <v/>
      </c>
      <c r="AY35" s="47" t="str">
        <f t="shared" ca="1" si="14"/>
        <v/>
      </c>
      <c r="AZ35" s="47" t="str">
        <f t="shared" ca="1" si="14"/>
        <v/>
      </c>
      <c r="BA35" s="47" t="str">
        <f t="shared" ca="1" si="14"/>
        <v/>
      </c>
      <c r="BB35" s="47" t="str">
        <f t="shared" ca="1" si="14"/>
        <v/>
      </c>
      <c r="BC35" s="47" t="str">
        <f t="shared" ca="1" si="14"/>
        <v/>
      </c>
      <c r="BD35" s="47" t="str">
        <f t="shared" ca="1" si="14"/>
        <v/>
      </c>
    </row>
    <row r="36" spans="3:56" s="36" customFormat="1" ht="18" hidden="1" customHeight="1" outlineLevel="1" x14ac:dyDescent="0.25">
      <c r="C36" s="37" t="s">
        <v>53</v>
      </c>
      <c r="D36" s="38">
        <f t="shared" ca="1" si="8"/>
        <v>0</v>
      </c>
      <c r="E36" s="39" t="s">
        <v>27</v>
      </c>
      <c r="F36" s="40">
        <f t="shared" si="9"/>
        <v>36</v>
      </c>
      <c r="G36" s="38">
        <f t="shared" ca="1" si="0"/>
        <v>0</v>
      </c>
      <c r="H36" s="41">
        <v>14</v>
      </c>
      <c r="I36" s="38">
        <f t="shared" ca="1" si="1"/>
        <v>0</v>
      </c>
      <c r="J36" s="42">
        <f t="shared" ca="1" si="2"/>
        <v>0</v>
      </c>
      <c r="K36" s="43"/>
      <c r="L36" s="44">
        <v>36</v>
      </c>
      <c r="M36" s="38">
        <f t="shared" ca="1" si="3"/>
        <v>0</v>
      </c>
      <c r="N36" s="41">
        <v>16</v>
      </c>
      <c r="O36" s="38">
        <f t="shared" ca="1" si="4"/>
        <v>0</v>
      </c>
      <c r="P36" s="45">
        <f t="shared" ca="1" si="5"/>
        <v>0</v>
      </c>
      <c r="Q36" s="46"/>
      <c r="S36" s="47">
        <f t="shared" ca="1" si="13"/>
        <v>0</v>
      </c>
      <c r="T36" s="47">
        <f t="shared" ca="1" si="13"/>
        <v>0</v>
      </c>
      <c r="U36" s="47" t="str">
        <f t="shared" ca="1" si="13"/>
        <v/>
      </c>
      <c r="V36" s="47" t="str">
        <f t="shared" ca="1" si="13"/>
        <v/>
      </c>
      <c r="W36" s="47" t="str">
        <f t="shared" ca="1" si="13"/>
        <v/>
      </c>
      <c r="X36" s="47" t="str">
        <f t="shared" ca="1" si="13"/>
        <v/>
      </c>
      <c r="Y36" s="47" t="str">
        <f t="shared" ca="1" si="13"/>
        <v/>
      </c>
      <c r="Z36" s="47" t="str">
        <f t="shared" ca="1" si="13"/>
        <v/>
      </c>
      <c r="AA36" s="47" t="str">
        <f t="shared" ca="1" si="13"/>
        <v/>
      </c>
      <c r="AB36" s="47" t="str">
        <f t="shared" ca="1" si="13"/>
        <v/>
      </c>
      <c r="AC36" s="47" t="str">
        <f t="shared" ca="1" si="13"/>
        <v/>
      </c>
      <c r="AD36" s="47" t="str">
        <f t="shared" ca="1" si="13"/>
        <v/>
      </c>
      <c r="AE36" s="47" t="str">
        <f t="shared" ca="1" si="13"/>
        <v/>
      </c>
      <c r="AF36" s="47" t="str">
        <f t="shared" ca="1" si="13"/>
        <v/>
      </c>
      <c r="AG36" s="47" t="str">
        <f t="shared" ca="1" si="13"/>
        <v/>
      </c>
      <c r="AH36" s="47" t="str">
        <f t="shared" ca="1" si="13"/>
        <v/>
      </c>
      <c r="AI36" s="47" t="str">
        <f t="shared" ca="1" si="15"/>
        <v/>
      </c>
      <c r="AJ36" s="47" t="str">
        <f t="shared" ca="1" si="15"/>
        <v/>
      </c>
      <c r="AK36" s="47" t="str">
        <f t="shared" ca="1" si="15"/>
        <v/>
      </c>
      <c r="AL36" s="47" t="str">
        <f t="shared" ca="1" si="15"/>
        <v/>
      </c>
      <c r="AM36" s="47" t="str">
        <f t="shared" ca="1" si="15"/>
        <v/>
      </c>
      <c r="AN36" s="47" t="str">
        <f t="shared" ca="1" si="15"/>
        <v/>
      </c>
      <c r="AO36" s="47" t="str">
        <f t="shared" ca="1" si="15"/>
        <v/>
      </c>
      <c r="AP36" s="47" t="str">
        <f t="shared" ca="1" si="15"/>
        <v/>
      </c>
      <c r="AQ36" s="47" t="str">
        <f t="shared" ca="1" si="15"/>
        <v/>
      </c>
      <c r="AR36" s="47" t="str">
        <f t="shared" ca="1" si="15"/>
        <v/>
      </c>
      <c r="AS36" s="47" t="str">
        <f t="shared" ca="1" si="15"/>
        <v/>
      </c>
      <c r="AT36" s="47" t="str">
        <f t="shared" ca="1" si="15"/>
        <v/>
      </c>
      <c r="AU36" s="47" t="str">
        <f t="shared" ca="1" si="15"/>
        <v/>
      </c>
      <c r="AV36" s="47" t="str">
        <f t="shared" ca="1" si="15"/>
        <v/>
      </c>
      <c r="AW36" s="47" t="str">
        <f t="shared" ca="1" si="15"/>
        <v/>
      </c>
      <c r="AX36" s="47" t="str">
        <f t="shared" ca="1" si="15"/>
        <v/>
      </c>
      <c r="AY36" s="47" t="str">
        <f t="shared" ca="1" si="14"/>
        <v/>
      </c>
      <c r="AZ36" s="47" t="str">
        <f t="shared" ca="1" si="14"/>
        <v/>
      </c>
      <c r="BA36" s="47" t="str">
        <f t="shared" ca="1" si="14"/>
        <v/>
      </c>
      <c r="BB36" s="47" t="str">
        <f t="shared" ca="1" si="14"/>
        <v/>
      </c>
      <c r="BC36" s="47" t="str">
        <f t="shared" ca="1" si="14"/>
        <v/>
      </c>
      <c r="BD36" s="47" t="str">
        <f t="shared" ca="1" si="14"/>
        <v/>
      </c>
    </row>
    <row r="37" spans="3:56" s="36" customFormat="1" ht="18" hidden="1" customHeight="1" outlineLevel="1" x14ac:dyDescent="0.25">
      <c r="C37" s="37" t="s">
        <v>54</v>
      </c>
      <c r="D37" s="38">
        <f t="shared" ca="1" si="8"/>
        <v>0</v>
      </c>
      <c r="E37" s="39" t="s">
        <v>27</v>
      </c>
      <c r="F37" s="40">
        <f t="shared" si="9"/>
        <v>36</v>
      </c>
      <c r="G37" s="38">
        <f t="shared" ca="1" si="0"/>
        <v>0</v>
      </c>
      <c r="H37" s="41">
        <v>14</v>
      </c>
      <c r="I37" s="38">
        <f t="shared" ca="1" si="1"/>
        <v>0</v>
      </c>
      <c r="J37" s="42">
        <f t="shared" ca="1" si="2"/>
        <v>0</v>
      </c>
      <c r="K37" s="43"/>
      <c r="L37" s="44">
        <v>36</v>
      </c>
      <c r="M37" s="38">
        <f t="shared" ca="1" si="3"/>
        <v>0</v>
      </c>
      <c r="N37" s="41">
        <v>16</v>
      </c>
      <c r="O37" s="38">
        <f t="shared" ca="1" si="4"/>
        <v>0</v>
      </c>
      <c r="P37" s="45">
        <f t="shared" ca="1" si="5"/>
        <v>0</v>
      </c>
      <c r="Q37" s="46"/>
      <c r="S37" s="47">
        <f t="shared" ca="1" si="13"/>
        <v>0</v>
      </c>
      <c r="T37" s="47">
        <f t="shared" ca="1" si="13"/>
        <v>0</v>
      </c>
      <c r="U37" s="47" t="str">
        <f t="shared" ca="1" si="13"/>
        <v/>
      </c>
      <c r="V37" s="47" t="str">
        <f t="shared" ca="1" si="13"/>
        <v/>
      </c>
      <c r="W37" s="47" t="str">
        <f t="shared" ca="1" si="13"/>
        <v/>
      </c>
      <c r="X37" s="47" t="str">
        <f t="shared" ca="1" si="13"/>
        <v/>
      </c>
      <c r="Y37" s="47" t="str">
        <f t="shared" ca="1" si="13"/>
        <v/>
      </c>
      <c r="Z37" s="47" t="str">
        <f t="shared" ca="1" si="13"/>
        <v/>
      </c>
      <c r="AA37" s="47" t="str">
        <f t="shared" ca="1" si="13"/>
        <v/>
      </c>
      <c r="AB37" s="47" t="str">
        <f t="shared" ca="1" si="13"/>
        <v/>
      </c>
      <c r="AC37" s="47" t="str">
        <f t="shared" ca="1" si="13"/>
        <v/>
      </c>
      <c r="AD37" s="47" t="str">
        <f t="shared" ca="1" si="13"/>
        <v/>
      </c>
      <c r="AE37" s="47" t="str">
        <f t="shared" ca="1" si="13"/>
        <v/>
      </c>
      <c r="AF37" s="47" t="str">
        <f t="shared" ca="1" si="13"/>
        <v/>
      </c>
      <c r="AG37" s="47" t="str">
        <f t="shared" ca="1" si="13"/>
        <v/>
      </c>
      <c r="AH37" s="47" t="str">
        <f t="shared" ca="1" si="13"/>
        <v/>
      </c>
      <c r="AI37" s="47" t="str">
        <f t="shared" ca="1" si="15"/>
        <v/>
      </c>
      <c r="AJ37" s="47" t="str">
        <f t="shared" ca="1" si="15"/>
        <v/>
      </c>
      <c r="AK37" s="47" t="str">
        <f t="shared" ca="1" si="15"/>
        <v/>
      </c>
      <c r="AL37" s="47" t="str">
        <f t="shared" ca="1" si="15"/>
        <v/>
      </c>
      <c r="AM37" s="47" t="str">
        <f t="shared" ca="1" si="15"/>
        <v/>
      </c>
      <c r="AN37" s="47" t="str">
        <f t="shared" ca="1" si="15"/>
        <v/>
      </c>
      <c r="AO37" s="47" t="str">
        <f t="shared" ca="1" si="15"/>
        <v/>
      </c>
      <c r="AP37" s="47" t="str">
        <f t="shared" ca="1" si="15"/>
        <v/>
      </c>
      <c r="AQ37" s="47" t="str">
        <f t="shared" ca="1" si="15"/>
        <v/>
      </c>
      <c r="AR37" s="47" t="str">
        <f t="shared" ca="1" si="15"/>
        <v/>
      </c>
      <c r="AS37" s="47" t="str">
        <f t="shared" ca="1" si="15"/>
        <v/>
      </c>
      <c r="AT37" s="47" t="str">
        <f t="shared" ca="1" si="15"/>
        <v/>
      </c>
      <c r="AU37" s="47" t="str">
        <f t="shared" ca="1" si="15"/>
        <v/>
      </c>
      <c r="AV37" s="47" t="str">
        <f t="shared" ca="1" si="15"/>
        <v/>
      </c>
      <c r="AW37" s="47" t="str">
        <f t="shared" ca="1" si="15"/>
        <v/>
      </c>
      <c r="AX37" s="47" t="str">
        <f t="shared" ca="1" si="15"/>
        <v/>
      </c>
      <c r="AY37" s="47" t="str">
        <f t="shared" ca="1" si="14"/>
        <v/>
      </c>
      <c r="AZ37" s="47" t="str">
        <f t="shared" ca="1" si="14"/>
        <v/>
      </c>
      <c r="BA37" s="47" t="str">
        <f t="shared" ca="1" si="14"/>
        <v/>
      </c>
      <c r="BB37" s="47" t="str">
        <f t="shared" ca="1" si="14"/>
        <v/>
      </c>
      <c r="BC37" s="47" t="str">
        <f t="shared" ca="1" si="14"/>
        <v/>
      </c>
      <c r="BD37" s="47" t="str">
        <f t="shared" ca="1" si="14"/>
        <v/>
      </c>
    </row>
    <row r="38" spans="3:56" s="36" customFormat="1" ht="18" hidden="1" customHeight="1" outlineLevel="1" x14ac:dyDescent="0.25">
      <c r="C38" s="37" t="s">
        <v>55</v>
      </c>
      <c r="D38" s="38">
        <f t="shared" ca="1" si="8"/>
        <v>0</v>
      </c>
      <c r="E38" s="39" t="s">
        <v>27</v>
      </c>
      <c r="F38" s="40">
        <f t="shared" si="9"/>
        <v>36</v>
      </c>
      <c r="G38" s="38">
        <f t="shared" ca="1" si="0"/>
        <v>0</v>
      </c>
      <c r="H38" s="41">
        <v>14</v>
      </c>
      <c r="I38" s="38">
        <f t="shared" ca="1" si="1"/>
        <v>0</v>
      </c>
      <c r="J38" s="42">
        <f t="shared" ca="1" si="2"/>
        <v>0</v>
      </c>
      <c r="K38" s="43"/>
      <c r="L38" s="44">
        <v>36</v>
      </c>
      <c r="M38" s="38">
        <f t="shared" ca="1" si="3"/>
        <v>0</v>
      </c>
      <c r="N38" s="41">
        <v>16</v>
      </c>
      <c r="O38" s="38">
        <f t="shared" ca="1" si="4"/>
        <v>0</v>
      </c>
      <c r="P38" s="45">
        <f t="shared" ca="1" si="5"/>
        <v>0</v>
      </c>
      <c r="Q38" s="46"/>
      <c r="S38" s="47">
        <f t="shared" ca="1" si="13"/>
        <v>0</v>
      </c>
      <c r="T38" s="47">
        <f t="shared" ca="1" si="13"/>
        <v>0</v>
      </c>
      <c r="U38" s="47" t="str">
        <f t="shared" ca="1" si="13"/>
        <v/>
      </c>
      <c r="V38" s="47" t="str">
        <f t="shared" ca="1" si="13"/>
        <v/>
      </c>
      <c r="W38" s="47" t="str">
        <f t="shared" ca="1" si="13"/>
        <v/>
      </c>
      <c r="X38" s="47" t="str">
        <f t="shared" ca="1" si="13"/>
        <v/>
      </c>
      <c r="Y38" s="47" t="str">
        <f t="shared" ca="1" si="13"/>
        <v/>
      </c>
      <c r="Z38" s="47" t="str">
        <f t="shared" ca="1" si="13"/>
        <v/>
      </c>
      <c r="AA38" s="47" t="str">
        <f t="shared" ca="1" si="13"/>
        <v/>
      </c>
      <c r="AB38" s="47" t="str">
        <f t="shared" ca="1" si="13"/>
        <v/>
      </c>
      <c r="AC38" s="47" t="str">
        <f t="shared" ca="1" si="13"/>
        <v/>
      </c>
      <c r="AD38" s="47" t="str">
        <f t="shared" ca="1" si="13"/>
        <v/>
      </c>
      <c r="AE38" s="47" t="str">
        <f t="shared" ca="1" si="13"/>
        <v/>
      </c>
      <c r="AF38" s="47" t="str">
        <f t="shared" ca="1" si="13"/>
        <v/>
      </c>
      <c r="AG38" s="47" t="str">
        <f t="shared" ca="1" si="13"/>
        <v/>
      </c>
      <c r="AH38" s="47" t="str">
        <f t="shared" ca="1" si="13"/>
        <v/>
      </c>
      <c r="AI38" s="47" t="str">
        <f t="shared" ca="1" si="15"/>
        <v/>
      </c>
      <c r="AJ38" s="47" t="str">
        <f t="shared" ca="1" si="15"/>
        <v/>
      </c>
      <c r="AK38" s="47" t="str">
        <f t="shared" ca="1" si="15"/>
        <v/>
      </c>
      <c r="AL38" s="47" t="str">
        <f t="shared" ca="1" si="15"/>
        <v/>
      </c>
      <c r="AM38" s="47" t="str">
        <f t="shared" ca="1" si="15"/>
        <v/>
      </c>
      <c r="AN38" s="47" t="str">
        <f t="shared" ca="1" si="15"/>
        <v/>
      </c>
      <c r="AO38" s="47" t="str">
        <f t="shared" ca="1" si="15"/>
        <v/>
      </c>
      <c r="AP38" s="47" t="str">
        <f t="shared" ca="1" si="15"/>
        <v/>
      </c>
      <c r="AQ38" s="47" t="str">
        <f t="shared" ca="1" si="15"/>
        <v/>
      </c>
      <c r="AR38" s="47" t="str">
        <f t="shared" ca="1" si="15"/>
        <v/>
      </c>
      <c r="AS38" s="47" t="str">
        <f t="shared" ca="1" si="15"/>
        <v/>
      </c>
      <c r="AT38" s="47" t="str">
        <f t="shared" ca="1" si="15"/>
        <v/>
      </c>
      <c r="AU38" s="47" t="str">
        <f t="shared" ca="1" si="15"/>
        <v/>
      </c>
      <c r="AV38" s="47" t="str">
        <f t="shared" ca="1" si="15"/>
        <v/>
      </c>
      <c r="AW38" s="47" t="str">
        <f t="shared" ca="1" si="15"/>
        <v/>
      </c>
      <c r="AX38" s="47" t="str">
        <f t="shared" ca="1" si="15"/>
        <v/>
      </c>
      <c r="AY38" s="47" t="str">
        <f t="shared" ca="1" si="14"/>
        <v/>
      </c>
      <c r="AZ38" s="47" t="str">
        <f t="shared" ca="1" si="14"/>
        <v/>
      </c>
      <c r="BA38" s="47" t="str">
        <f t="shared" ca="1" si="14"/>
        <v/>
      </c>
      <c r="BB38" s="47" t="str">
        <f t="shared" ca="1" si="14"/>
        <v/>
      </c>
      <c r="BC38" s="47" t="str">
        <f t="shared" ca="1" si="14"/>
        <v/>
      </c>
      <c r="BD38" s="47" t="str">
        <f t="shared" ca="1" si="14"/>
        <v/>
      </c>
    </row>
    <row r="39" spans="3:56" s="36" customFormat="1" ht="18" hidden="1" customHeight="1" outlineLevel="1" x14ac:dyDescent="0.25">
      <c r="C39" s="37" t="s">
        <v>56</v>
      </c>
      <c r="D39" s="38">
        <f t="shared" ca="1" si="8"/>
        <v>0</v>
      </c>
      <c r="E39" s="39" t="s">
        <v>27</v>
      </c>
      <c r="F39" s="40">
        <f t="shared" si="9"/>
        <v>36</v>
      </c>
      <c r="G39" s="38">
        <f t="shared" ca="1" si="0"/>
        <v>0</v>
      </c>
      <c r="H39" s="41">
        <v>14</v>
      </c>
      <c r="I39" s="38">
        <f t="shared" ca="1" si="1"/>
        <v>0</v>
      </c>
      <c r="J39" s="42">
        <f t="shared" ca="1" si="2"/>
        <v>0</v>
      </c>
      <c r="K39" s="43"/>
      <c r="L39" s="44">
        <v>36</v>
      </c>
      <c r="M39" s="38">
        <f t="shared" ca="1" si="3"/>
        <v>0</v>
      </c>
      <c r="N39" s="41">
        <v>16</v>
      </c>
      <c r="O39" s="38">
        <f t="shared" ca="1" si="4"/>
        <v>0</v>
      </c>
      <c r="P39" s="45">
        <f t="shared" ca="1" si="5"/>
        <v>0</v>
      </c>
      <c r="Q39" s="46"/>
      <c r="S39" s="47">
        <f t="shared" ca="1" si="13"/>
        <v>0</v>
      </c>
      <c r="T39" s="47">
        <f t="shared" ca="1" si="13"/>
        <v>0</v>
      </c>
      <c r="U39" s="47" t="str">
        <f t="shared" ca="1" si="13"/>
        <v/>
      </c>
      <c r="V39" s="47" t="str">
        <f t="shared" ca="1" si="13"/>
        <v/>
      </c>
      <c r="W39" s="47" t="str">
        <f t="shared" ca="1" si="13"/>
        <v/>
      </c>
      <c r="X39" s="47" t="str">
        <f t="shared" ca="1" si="13"/>
        <v/>
      </c>
      <c r="Y39" s="47" t="str">
        <f t="shared" ca="1" si="13"/>
        <v/>
      </c>
      <c r="Z39" s="47" t="str">
        <f t="shared" ca="1" si="13"/>
        <v/>
      </c>
      <c r="AA39" s="47" t="str">
        <f t="shared" ca="1" si="13"/>
        <v/>
      </c>
      <c r="AB39" s="47" t="str">
        <f t="shared" ca="1" si="13"/>
        <v/>
      </c>
      <c r="AC39" s="47" t="str">
        <f t="shared" ca="1" si="13"/>
        <v/>
      </c>
      <c r="AD39" s="47" t="str">
        <f t="shared" ca="1" si="13"/>
        <v/>
      </c>
      <c r="AE39" s="47" t="str">
        <f t="shared" ca="1" si="13"/>
        <v/>
      </c>
      <c r="AF39" s="47" t="str">
        <f t="shared" ca="1" si="13"/>
        <v/>
      </c>
      <c r="AG39" s="47" t="str">
        <f t="shared" ca="1" si="13"/>
        <v/>
      </c>
      <c r="AH39" s="47" t="str">
        <f t="shared" ca="1" si="13"/>
        <v/>
      </c>
      <c r="AI39" s="47" t="str">
        <f t="shared" ca="1" si="15"/>
        <v/>
      </c>
      <c r="AJ39" s="47" t="str">
        <f t="shared" ca="1" si="15"/>
        <v/>
      </c>
      <c r="AK39" s="47" t="str">
        <f t="shared" ca="1" si="15"/>
        <v/>
      </c>
      <c r="AL39" s="47" t="str">
        <f t="shared" ca="1" si="15"/>
        <v/>
      </c>
      <c r="AM39" s="47" t="str">
        <f t="shared" ca="1" si="15"/>
        <v/>
      </c>
      <c r="AN39" s="47" t="str">
        <f t="shared" ca="1" si="15"/>
        <v/>
      </c>
      <c r="AO39" s="47" t="str">
        <f t="shared" ca="1" si="15"/>
        <v/>
      </c>
      <c r="AP39" s="47" t="str">
        <f t="shared" ca="1" si="15"/>
        <v/>
      </c>
      <c r="AQ39" s="47" t="str">
        <f t="shared" ca="1" si="15"/>
        <v/>
      </c>
      <c r="AR39" s="47" t="str">
        <f t="shared" ca="1" si="15"/>
        <v/>
      </c>
      <c r="AS39" s="47" t="str">
        <f t="shared" ca="1" si="15"/>
        <v/>
      </c>
      <c r="AT39" s="47" t="str">
        <f t="shared" ca="1" si="15"/>
        <v/>
      </c>
      <c r="AU39" s="47" t="str">
        <f t="shared" ca="1" si="15"/>
        <v/>
      </c>
      <c r="AV39" s="47" t="str">
        <f t="shared" ca="1" si="15"/>
        <v/>
      </c>
      <c r="AW39" s="47" t="str">
        <f t="shared" ca="1" si="15"/>
        <v/>
      </c>
      <c r="AX39" s="47" t="str">
        <f t="shared" ca="1" si="15"/>
        <v/>
      </c>
      <c r="AY39" s="47" t="str">
        <f t="shared" ca="1" si="14"/>
        <v/>
      </c>
      <c r="AZ39" s="47" t="str">
        <f t="shared" ca="1" si="14"/>
        <v/>
      </c>
      <c r="BA39" s="47" t="str">
        <f t="shared" ca="1" si="14"/>
        <v/>
      </c>
      <c r="BB39" s="47" t="str">
        <f t="shared" ca="1" si="14"/>
        <v/>
      </c>
      <c r="BC39" s="47" t="str">
        <f t="shared" ca="1" si="14"/>
        <v/>
      </c>
      <c r="BD39" s="47" t="str">
        <f t="shared" ca="1" si="14"/>
        <v/>
      </c>
    </row>
    <row r="40" spans="3:56" s="36" customFormat="1" ht="18" hidden="1" customHeight="1" outlineLevel="1" x14ac:dyDescent="0.25">
      <c r="C40" s="37" t="s">
        <v>57</v>
      </c>
      <c r="D40" s="38">
        <f t="shared" ca="1" si="8"/>
        <v>0</v>
      </c>
      <c r="E40" s="39" t="s">
        <v>27</v>
      </c>
      <c r="F40" s="40">
        <f t="shared" si="9"/>
        <v>36</v>
      </c>
      <c r="G40" s="38">
        <f t="shared" ca="1" si="0"/>
        <v>0</v>
      </c>
      <c r="H40" s="41">
        <v>14</v>
      </c>
      <c r="I40" s="38">
        <f t="shared" ca="1" si="1"/>
        <v>0</v>
      </c>
      <c r="J40" s="42">
        <f t="shared" ca="1" si="2"/>
        <v>0</v>
      </c>
      <c r="K40" s="43"/>
      <c r="L40" s="44">
        <v>36</v>
      </c>
      <c r="M40" s="38">
        <f t="shared" ca="1" si="3"/>
        <v>0</v>
      </c>
      <c r="N40" s="41">
        <v>16</v>
      </c>
      <c r="O40" s="38">
        <f t="shared" ca="1" si="4"/>
        <v>0</v>
      </c>
      <c r="P40" s="45">
        <f t="shared" ca="1" si="5"/>
        <v>0</v>
      </c>
      <c r="Q40" s="46"/>
      <c r="S40" s="47">
        <f t="shared" ca="1" si="13"/>
        <v>0</v>
      </c>
      <c r="T40" s="47">
        <f t="shared" ca="1" si="13"/>
        <v>0</v>
      </c>
      <c r="U40" s="47" t="str">
        <f t="shared" ca="1" si="13"/>
        <v/>
      </c>
      <c r="V40" s="47" t="str">
        <f t="shared" ca="1" si="13"/>
        <v/>
      </c>
      <c r="W40" s="47" t="str">
        <f t="shared" ca="1" si="13"/>
        <v/>
      </c>
      <c r="X40" s="47" t="str">
        <f t="shared" ca="1" si="13"/>
        <v/>
      </c>
      <c r="Y40" s="47" t="str">
        <f t="shared" ca="1" si="13"/>
        <v/>
      </c>
      <c r="Z40" s="47" t="str">
        <f t="shared" ca="1" si="13"/>
        <v/>
      </c>
      <c r="AA40" s="47" t="str">
        <f t="shared" ca="1" si="13"/>
        <v/>
      </c>
      <c r="AB40" s="47" t="str">
        <f t="shared" ca="1" si="13"/>
        <v/>
      </c>
      <c r="AC40" s="47" t="str">
        <f t="shared" ca="1" si="13"/>
        <v/>
      </c>
      <c r="AD40" s="47" t="str">
        <f t="shared" ca="1" si="13"/>
        <v/>
      </c>
      <c r="AE40" s="47" t="str">
        <f t="shared" ca="1" si="13"/>
        <v/>
      </c>
      <c r="AF40" s="47" t="str">
        <f t="shared" ca="1" si="13"/>
        <v/>
      </c>
      <c r="AG40" s="47" t="str">
        <f t="shared" ca="1" si="13"/>
        <v/>
      </c>
      <c r="AH40" s="47" t="str">
        <f t="shared" ca="1" si="13"/>
        <v/>
      </c>
      <c r="AI40" s="47" t="str">
        <f t="shared" ca="1" si="15"/>
        <v/>
      </c>
      <c r="AJ40" s="47" t="str">
        <f t="shared" ca="1" si="15"/>
        <v/>
      </c>
      <c r="AK40" s="47" t="str">
        <f t="shared" ca="1" si="15"/>
        <v/>
      </c>
      <c r="AL40" s="47" t="str">
        <f t="shared" ca="1" si="15"/>
        <v/>
      </c>
      <c r="AM40" s="47" t="str">
        <f t="shared" ca="1" si="15"/>
        <v/>
      </c>
      <c r="AN40" s="47" t="str">
        <f t="shared" ca="1" si="15"/>
        <v/>
      </c>
      <c r="AO40" s="47" t="str">
        <f t="shared" ca="1" si="15"/>
        <v/>
      </c>
      <c r="AP40" s="47" t="str">
        <f t="shared" ca="1" si="15"/>
        <v/>
      </c>
      <c r="AQ40" s="47" t="str">
        <f t="shared" ca="1" si="15"/>
        <v/>
      </c>
      <c r="AR40" s="47" t="str">
        <f t="shared" ca="1" si="15"/>
        <v/>
      </c>
      <c r="AS40" s="47" t="str">
        <f t="shared" ca="1" si="15"/>
        <v/>
      </c>
      <c r="AT40" s="47" t="str">
        <f t="shared" ca="1" si="15"/>
        <v/>
      </c>
      <c r="AU40" s="47" t="str">
        <f t="shared" ca="1" si="15"/>
        <v/>
      </c>
      <c r="AV40" s="47" t="str">
        <f t="shared" ca="1" si="15"/>
        <v/>
      </c>
      <c r="AW40" s="47" t="str">
        <f t="shared" ca="1" si="15"/>
        <v/>
      </c>
      <c r="AX40" s="47" t="str">
        <f t="shared" ca="1" si="15"/>
        <v/>
      </c>
      <c r="AY40" s="47" t="str">
        <f t="shared" ca="1" si="14"/>
        <v/>
      </c>
      <c r="AZ40" s="47" t="str">
        <f t="shared" ca="1" si="14"/>
        <v/>
      </c>
      <c r="BA40" s="47" t="str">
        <f t="shared" ca="1" si="14"/>
        <v/>
      </c>
      <c r="BB40" s="47" t="str">
        <f t="shared" ca="1" si="14"/>
        <v/>
      </c>
      <c r="BC40" s="47" t="str">
        <f t="shared" ca="1" si="14"/>
        <v/>
      </c>
      <c r="BD40" s="47" t="str">
        <f t="shared" ca="1" si="14"/>
        <v/>
      </c>
    </row>
    <row r="41" spans="3:56" s="36" customFormat="1" ht="18" hidden="1" customHeight="1" outlineLevel="1" x14ac:dyDescent="0.25">
      <c r="C41" s="37" t="s">
        <v>58</v>
      </c>
      <c r="D41" s="38">
        <f t="shared" ca="1" si="8"/>
        <v>0</v>
      </c>
      <c r="E41" s="39" t="s">
        <v>27</v>
      </c>
      <c r="F41" s="40">
        <f t="shared" si="9"/>
        <v>36</v>
      </c>
      <c r="G41" s="38">
        <f t="shared" ca="1" si="0"/>
        <v>0</v>
      </c>
      <c r="H41" s="41">
        <v>14</v>
      </c>
      <c r="I41" s="38">
        <f t="shared" ca="1" si="1"/>
        <v>0</v>
      </c>
      <c r="J41" s="42">
        <f t="shared" ca="1" si="2"/>
        <v>0</v>
      </c>
      <c r="K41" s="43"/>
      <c r="L41" s="44">
        <v>36</v>
      </c>
      <c r="M41" s="38">
        <f t="shared" ca="1" si="3"/>
        <v>0</v>
      </c>
      <c r="N41" s="41">
        <v>16</v>
      </c>
      <c r="O41" s="38">
        <f t="shared" ca="1" si="4"/>
        <v>0</v>
      </c>
      <c r="P41" s="45">
        <f t="shared" ca="1" si="5"/>
        <v>0</v>
      </c>
      <c r="Q41" s="46"/>
      <c r="S41" s="47">
        <f t="shared" ca="1" si="13"/>
        <v>0</v>
      </c>
      <c r="T41" s="47">
        <f t="shared" ca="1" si="13"/>
        <v>0</v>
      </c>
      <c r="U41" s="47" t="str">
        <f t="shared" ca="1" si="13"/>
        <v/>
      </c>
      <c r="V41" s="47" t="str">
        <f t="shared" ca="1" si="13"/>
        <v/>
      </c>
      <c r="W41" s="47" t="str">
        <f t="shared" ca="1" si="13"/>
        <v/>
      </c>
      <c r="X41" s="47" t="str">
        <f t="shared" ca="1" si="13"/>
        <v/>
      </c>
      <c r="Y41" s="47" t="str">
        <f t="shared" ca="1" si="13"/>
        <v/>
      </c>
      <c r="Z41" s="47" t="str">
        <f t="shared" ca="1" si="13"/>
        <v/>
      </c>
      <c r="AA41" s="47" t="str">
        <f t="shared" ca="1" si="13"/>
        <v/>
      </c>
      <c r="AB41" s="47" t="str">
        <f t="shared" ca="1" si="13"/>
        <v/>
      </c>
      <c r="AC41" s="47" t="str">
        <f t="shared" ca="1" si="13"/>
        <v/>
      </c>
      <c r="AD41" s="47" t="str">
        <f t="shared" ca="1" si="13"/>
        <v/>
      </c>
      <c r="AE41" s="47" t="str">
        <f t="shared" ca="1" si="13"/>
        <v/>
      </c>
      <c r="AF41" s="47" t="str">
        <f t="shared" ca="1" si="13"/>
        <v/>
      </c>
      <c r="AG41" s="47" t="str">
        <f t="shared" ca="1" si="13"/>
        <v/>
      </c>
      <c r="AH41" s="47" t="str">
        <f t="shared" ca="1" si="13"/>
        <v/>
      </c>
      <c r="AI41" s="47" t="str">
        <f t="shared" ca="1" si="15"/>
        <v/>
      </c>
      <c r="AJ41" s="47" t="str">
        <f t="shared" ca="1" si="15"/>
        <v/>
      </c>
      <c r="AK41" s="47" t="str">
        <f t="shared" ca="1" si="15"/>
        <v/>
      </c>
      <c r="AL41" s="47" t="str">
        <f t="shared" ca="1" si="15"/>
        <v/>
      </c>
      <c r="AM41" s="47" t="str">
        <f t="shared" ca="1" si="15"/>
        <v/>
      </c>
      <c r="AN41" s="47" t="str">
        <f t="shared" ca="1" si="15"/>
        <v/>
      </c>
      <c r="AO41" s="47" t="str">
        <f t="shared" ca="1" si="15"/>
        <v/>
      </c>
      <c r="AP41" s="47" t="str">
        <f t="shared" ca="1" si="15"/>
        <v/>
      </c>
      <c r="AQ41" s="47" t="str">
        <f t="shared" ca="1" si="15"/>
        <v/>
      </c>
      <c r="AR41" s="47" t="str">
        <f t="shared" ca="1" si="15"/>
        <v/>
      </c>
      <c r="AS41" s="47" t="str">
        <f t="shared" ca="1" si="15"/>
        <v/>
      </c>
      <c r="AT41" s="47" t="str">
        <f t="shared" ca="1" si="15"/>
        <v/>
      </c>
      <c r="AU41" s="47" t="str">
        <f t="shared" ca="1" si="15"/>
        <v/>
      </c>
      <c r="AV41" s="47" t="str">
        <f t="shared" ca="1" si="15"/>
        <v/>
      </c>
      <c r="AW41" s="47" t="str">
        <f t="shared" ca="1" si="15"/>
        <v/>
      </c>
      <c r="AX41" s="47" t="str">
        <f t="shared" ca="1" si="15"/>
        <v/>
      </c>
      <c r="AY41" s="47" t="str">
        <f t="shared" ca="1" si="14"/>
        <v/>
      </c>
      <c r="AZ41" s="47" t="str">
        <f t="shared" ca="1" si="14"/>
        <v/>
      </c>
      <c r="BA41" s="47" t="str">
        <f t="shared" ca="1" si="14"/>
        <v/>
      </c>
      <c r="BB41" s="47" t="str">
        <f t="shared" ca="1" si="14"/>
        <v/>
      </c>
      <c r="BC41" s="47" t="str">
        <f t="shared" ca="1" si="14"/>
        <v/>
      </c>
      <c r="BD41" s="47" t="str">
        <f t="shared" ca="1" si="14"/>
        <v/>
      </c>
    </row>
    <row r="42" spans="3:56" s="36" customFormat="1" ht="18" hidden="1" customHeight="1" outlineLevel="1" x14ac:dyDescent="0.25">
      <c r="C42" s="37" t="s">
        <v>59</v>
      </c>
      <c r="D42" s="38">
        <f t="shared" ca="1" si="8"/>
        <v>0</v>
      </c>
      <c r="E42" s="39" t="s">
        <v>27</v>
      </c>
      <c r="F42" s="40">
        <f t="shared" si="9"/>
        <v>36</v>
      </c>
      <c r="G42" s="38">
        <f t="shared" ca="1" si="0"/>
        <v>0</v>
      </c>
      <c r="H42" s="41">
        <v>14</v>
      </c>
      <c r="I42" s="38">
        <f t="shared" ca="1" si="1"/>
        <v>0</v>
      </c>
      <c r="J42" s="42">
        <f t="shared" ca="1" si="2"/>
        <v>0</v>
      </c>
      <c r="K42" s="43"/>
      <c r="L42" s="44">
        <v>36</v>
      </c>
      <c r="M42" s="38">
        <f t="shared" ca="1" si="3"/>
        <v>0</v>
      </c>
      <c r="N42" s="41">
        <v>16</v>
      </c>
      <c r="O42" s="38">
        <f t="shared" ca="1" si="4"/>
        <v>0</v>
      </c>
      <c r="P42" s="45">
        <f t="shared" ca="1" si="5"/>
        <v>0</v>
      </c>
      <c r="Q42" s="46"/>
      <c r="S42" s="47">
        <f t="shared" ca="1" si="13"/>
        <v>0</v>
      </c>
      <c r="T42" s="47">
        <f t="shared" ca="1" si="13"/>
        <v>0</v>
      </c>
      <c r="U42" s="47" t="str">
        <f t="shared" ca="1" si="13"/>
        <v/>
      </c>
      <c r="V42" s="47" t="str">
        <f t="shared" ca="1" si="13"/>
        <v/>
      </c>
      <c r="W42" s="47" t="str">
        <f t="shared" ca="1" si="13"/>
        <v/>
      </c>
      <c r="X42" s="47" t="str">
        <f t="shared" ca="1" si="13"/>
        <v/>
      </c>
      <c r="Y42" s="47" t="str">
        <f t="shared" ca="1" si="13"/>
        <v/>
      </c>
      <c r="Z42" s="47" t="str">
        <f t="shared" ca="1" si="13"/>
        <v/>
      </c>
      <c r="AA42" s="47" t="str">
        <f t="shared" ca="1" si="13"/>
        <v/>
      </c>
      <c r="AB42" s="47" t="str">
        <f t="shared" ca="1" si="13"/>
        <v/>
      </c>
      <c r="AC42" s="47" t="str">
        <f t="shared" ca="1" si="13"/>
        <v/>
      </c>
      <c r="AD42" s="47" t="str">
        <f t="shared" ca="1" si="13"/>
        <v/>
      </c>
      <c r="AE42" s="47" t="str">
        <f t="shared" ca="1" si="13"/>
        <v/>
      </c>
      <c r="AF42" s="47" t="str">
        <f t="shared" ca="1" si="13"/>
        <v/>
      </c>
      <c r="AG42" s="47" t="str">
        <f t="shared" ca="1" si="13"/>
        <v/>
      </c>
      <c r="AH42" s="47" t="str">
        <f t="shared" ca="1" si="13"/>
        <v/>
      </c>
      <c r="AI42" s="47" t="str">
        <f t="shared" ca="1" si="15"/>
        <v/>
      </c>
      <c r="AJ42" s="47" t="str">
        <f t="shared" ca="1" si="15"/>
        <v/>
      </c>
      <c r="AK42" s="47" t="str">
        <f t="shared" ca="1" si="15"/>
        <v/>
      </c>
      <c r="AL42" s="47" t="str">
        <f t="shared" ca="1" si="15"/>
        <v/>
      </c>
      <c r="AM42" s="47" t="str">
        <f t="shared" ca="1" si="15"/>
        <v/>
      </c>
      <c r="AN42" s="47" t="str">
        <f t="shared" ca="1" si="15"/>
        <v/>
      </c>
      <c r="AO42" s="47" t="str">
        <f t="shared" ca="1" si="15"/>
        <v/>
      </c>
      <c r="AP42" s="47" t="str">
        <f t="shared" ca="1" si="15"/>
        <v/>
      </c>
      <c r="AQ42" s="47" t="str">
        <f t="shared" ca="1" si="15"/>
        <v/>
      </c>
      <c r="AR42" s="47" t="str">
        <f t="shared" ca="1" si="15"/>
        <v/>
      </c>
      <c r="AS42" s="47" t="str">
        <f t="shared" ca="1" si="15"/>
        <v/>
      </c>
      <c r="AT42" s="47" t="str">
        <f t="shared" ca="1" si="15"/>
        <v/>
      </c>
      <c r="AU42" s="47" t="str">
        <f t="shared" ca="1" si="15"/>
        <v/>
      </c>
      <c r="AV42" s="47" t="str">
        <f t="shared" ca="1" si="15"/>
        <v/>
      </c>
      <c r="AW42" s="47" t="str">
        <f t="shared" ca="1" si="15"/>
        <v/>
      </c>
      <c r="AX42" s="47" t="str">
        <f t="shared" ca="1" si="15"/>
        <v/>
      </c>
      <c r="AY42" s="47" t="str">
        <f t="shared" ca="1" si="14"/>
        <v/>
      </c>
      <c r="AZ42" s="47" t="str">
        <f t="shared" ca="1" si="14"/>
        <v/>
      </c>
      <c r="BA42" s="47" t="str">
        <f t="shared" ca="1" si="14"/>
        <v/>
      </c>
      <c r="BB42" s="47" t="str">
        <f t="shared" ca="1" si="14"/>
        <v/>
      </c>
      <c r="BC42" s="47" t="str">
        <f t="shared" ca="1" si="14"/>
        <v/>
      </c>
      <c r="BD42" s="47" t="str">
        <f t="shared" ca="1" si="14"/>
        <v/>
      </c>
    </row>
    <row r="43" spans="3:56" s="36" customFormat="1" ht="18" hidden="1" customHeight="1" outlineLevel="1" x14ac:dyDescent="0.25">
      <c r="C43" s="37" t="s">
        <v>60</v>
      </c>
      <c r="D43" s="38">
        <f t="shared" ca="1" si="8"/>
        <v>0</v>
      </c>
      <c r="E43" s="39" t="s">
        <v>27</v>
      </c>
      <c r="F43" s="40">
        <f t="shared" si="9"/>
        <v>36</v>
      </c>
      <c r="G43" s="38">
        <f t="shared" ca="1" si="0"/>
        <v>0</v>
      </c>
      <c r="H43" s="41">
        <v>14</v>
      </c>
      <c r="I43" s="38">
        <f t="shared" ca="1" si="1"/>
        <v>0</v>
      </c>
      <c r="J43" s="42">
        <f t="shared" ca="1" si="2"/>
        <v>0</v>
      </c>
      <c r="K43" s="43"/>
      <c r="L43" s="44">
        <v>36</v>
      </c>
      <c r="M43" s="38">
        <f t="shared" ca="1" si="3"/>
        <v>0</v>
      </c>
      <c r="N43" s="41">
        <v>16</v>
      </c>
      <c r="O43" s="38">
        <f t="shared" ca="1" si="4"/>
        <v>0</v>
      </c>
      <c r="P43" s="45">
        <f t="shared" ca="1" si="5"/>
        <v>0</v>
      </c>
      <c r="Q43" s="46"/>
      <c r="S43" s="47">
        <f t="shared" ca="1" si="13"/>
        <v>0</v>
      </c>
      <c r="T43" s="47">
        <f t="shared" ca="1" si="13"/>
        <v>0</v>
      </c>
      <c r="U43" s="47" t="str">
        <f t="shared" ca="1" si="13"/>
        <v/>
      </c>
      <c r="V43" s="47" t="str">
        <f t="shared" ca="1" si="13"/>
        <v/>
      </c>
      <c r="W43" s="47" t="str">
        <f t="shared" ca="1" si="13"/>
        <v/>
      </c>
      <c r="X43" s="47" t="str">
        <f t="shared" ca="1" si="13"/>
        <v/>
      </c>
      <c r="Y43" s="47" t="str">
        <f t="shared" ca="1" si="13"/>
        <v/>
      </c>
      <c r="Z43" s="47" t="str">
        <f t="shared" ca="1" si="13"/>
        <v/>
      </c>
      <c r="AA43" s="47" t="str">
        <f t="shared" ca="1" si="13"/>
        <v/>
      </c>
      <c r="AB43" s="47" t="str">
        <f t="shared" ca="1" si="13"/>
        <v/>
      </c>
      <c r="AC43" s="47" t="str">
        <f t="shared" ca="1" si="13"/>
        <v/>
      </c>
      <c r="AD43" s="47" t="str">
        <f t="shared" ca="1" si="13"/>
        <v/>
      </c>
      <c r="AE43" s="47" t="str">
        <f t="shared" ca="1" si="13"/>
        <v/>
      </c>
      <c r="AF43" s="47" t="str">
        <f t="shared" ca="1" si="13"/>
        <v/>
      </c>
      <c r="AG43" s="47" t="str">
        <f t="shared" ca="1" si="13"/>
        <v/>
      </c>
      <c r="AH43" s="47" t="str">
        <f t="shared" ca="1" si="13"/>
        <v/>
      </c>
      <c r="AI43" s="47" t="str">
        <f t="shared" ca="1" si="15"/>
        <v/>
      </c>
      <c r="AJ43" s="47" t="str">
        <f t="shared" ca="1" si="15"/>
        <v/>
      </c>
      <c r="AK43" s="47" t="str">
        <f t="shared" ca="1" si="15"/>
        <v/>
      </c>
      <c r="AL43" s="47" t="str">
        <f t="shared" ca="1" si="15"/>
        <v/>
      </c>
      <c r="AM43" s="47" t="str">
        <f t="shared" ca="1" si="15"/>
        <v/>
      </c>
      <c r="AN43" s="47" t="str">
        <f t="shared" ca="1" si="15"/>
        <v/>
      </c>
      <c r="AO43" s="47" t="str">
        <f t="shared" ca="1" si="15"/>
        <v/>
      </c>
      <c r="AP43" s="47" t="str">
        <f t="shared" ca="1" si="15"/>
        <v/>
      </c>
      <c r="AQ43" s="47" t="str">
        <f t="shared" ca="1" si="15"/>
        <v/>
      </c>
      <c r="AR43" s="47" t="str">
        <f t="shared" ca="1" si="15"/>
        <v/>
      </c>
      <c r="AS43" s="47" t="str">
        <f t="shared" ca="1" si="15"/>
        <v/>
      </c>
      <c r="AT43" s="47" t="str">
        <f t="shared" ca="1" si="15"/>
        <v/>
      </c>
      <c r="AU43" s="47" t="str">
        <f t="shared" ca="1" si="15"/>
        <v/>
      </c>
      <c r="AV43" s="47" t="str">
        <f t="shared" ca="1" si="15"/>
        <v/>
      </c>
      <c r="AW43" s="47" t="str">
        <f t="shared" ca="1" si="15"/>
        <v/>
      </c>
      <c r="AX43" s="47" t="str">
        <f t="shared" ca="1" si="15"/>
        <v/>
      </c>
      <c r="AY43" s="47" t="str">
        <f t="shared" ca="1" si="14"/>
        <v/>
      </c>
      <c r="AZ43" s="47" t="str">
        <f t="shared" ca="1" si="14"/>
        <v/>
      </c>
      <c r="BA43" s="47" t="str">
        <f t="shared" ca="1" si="14"/>
        <v/>
      </c>
      <c r="BB43" s="47" t="str">
        <f t="shared" ca="1" si="14"/>
        <v/>
      </c>
      <c r="BC43" s="47" t="str">
        <f t="shared" ca="1" si="14"/>
        <v/>
      </c>
      <c r="BD43" s="47" t="str">
        <f t="shared" ca="1" si="14"/>
        <v/>
      </c>
    </row>
    <row r="44" spans="3:56" s="36" customFormat="1" ht="18" hidden="1" customHeight="1" outlineLevel="1" x14ac:dyDescent="0.25">
      <c r="C44" s="37" t="s">
        <v>61</v>
      </c>
      <c r="D44" s="38">
        <f t="shared" ca="1" si="8"/>
        <v>0</v>
      </c>
      <c r="E44" s="39" t="s">
        <v>27</v>
      </c>
      <c r="F44" s="40">
        <f t="shared" si="9"/>
        <v>36</v>
      </c>
      <c r="G44" s="38">
        <f t="shared" ca="1" si="0"/>
        <v>0</v>
      </c>
      <c r="H44" s="41">
        <v>14</v>
      </c>
      <c r="I44" s="38">
        <f t="shared" ca="1" si="1"/>
        <v>0</v>
      </c>
      <c r="J44" s="42">
        <f t="shared" ca="1" si="2"/>
        <v>0</v>
      </c>
      <c r="K44" s="43"/>
      <c r="L44" s="44">
        <v>36</v>
      </c>
      <c r="M44" s="38">
        <f t="shared" ca="1" si="3"/>
        <v>0</v>
      </c>
      <c r="N44" s="41">
        <v>16</v>
      </c>
      <c r="O44" s="38">
        <f t="shared" ca="1" si="4"/>
        <v>0</v>
      </c>
      <c r="P44" s="45">
        <f t="shared" ca="1" si="5"/>
        <v>0</v>
      </c>
      <c r="Q44" s="46"/>
      <c r="S44" s="47">
        <f t="shared" ca="1" si="13"/>
        <v>0</v>
      </c>
      <c r="T44" s="47">
        <f t="shared" ca="1" si="13"/>
        <v>0</v>
      </c>
      <c r="U44" s="47" t="str">
        <f t="shared" ca="1" si="13"/>
        <v/>
      </c>
      <c r="V44" s="47" t="str">
        <f t="shared" ca="1" si="13"/>
        <v/>
      </c>
      <c r="W44" s="47" t="str">
        <f t="shared" ca="1" si="13"/>
        <v/>
      </c>
      <c r="X44" s="47" t="str">
        <f t="shared" ca="1" si="13"/>
        <v/>
      </c>
      <c r="Y44" s="47" t="str">
        <f t="shared" ca="1" si="13"/>
        <v/>
      </c>
      <c r="Z44" s="47" t="str">
        <f t="shared" ca="1" si="13"/>
        <v/>
      </c>
      <c r="AA44" s="47" t="str">
        <f t="shared" ca="1" si="13"/>
        <v/>
      </c>
      <c r="AB44" s="47" t="str">
        <f t="shared" ca="1" si="13"/>
        <v/>
      </c>
      <c r="AC44" s="47" t="str">
        <f t="shared" ca="1" si="13"/>
        <v/>
      </c>
      <c r="AD44" s="47" t="str">
        <f t="shared" ca="1" si="13"/>
        <v/>
      </c>
      <c r="AE44" s="47" t="str">
        <f t="shared" ca="1" si="13"/>
        <v/>
      </c>
      <c r="AF44" s="47" t="str">
        <f t="shared" ca="1" si="13"/>
        <v/>
      </c>
      <c r="AG44" s="47" t="str">
        <f t="shared" ca="1" si="13"/>
        <v/>
      </c>
      <c r="AH44" s="47" t="str">
        <f t="shared" ca="1" si="13"/>
        <v/>
      </c>
      <c r="AI44" s="47" t="str">
        <f t="shared" ca="1" si="15"/>
        <v/>
      </c>
      <c r="AJ44" s="47" t="str">
        <f t="shared" ca="1" si="15"/>
        <v/>
      </c>
      <c r="AK44" s="47" t="str">
        <f t="shared" ca="1" si="15"/>
        <v/>
      </c>
      <c r="AL44" s="47" t="str">
        <f t="shared" ca="1" si="15"/>
        <v/>
      </c>
      <c r="AM44" s="47" t="str">
        <f t="shared" ca="1" si="15"/>
        <v/>
      </c>
      <c r="AN44" s="47" t="str">
        <f t="shared" ca="1" si="15"/>
        <v/>
      </c>
      <c r="AO44" s="47" t="str">
        <f t="shared" ca="1" si="15"/>
        <v/>
      </c>
      <c r="AP44" s="47" t="str">
        <f t="shared" ca="1" si="15"/>
        <v/>
      </c>
      <c r="AQ44" s="47" t="str">
        <f t="shared" ca="1" si="15"/>
        <v/>
      </c>
      <c r="AR44" s="47" t="str">
        <f t="shared" ca="1" si="15"/>
        <v/>
      </c>
      <c r="AS44" s="47" t="str">
        <f t="shared" ca="1" si="15"/>
        <v/>
      </c>
      <c r="AT44" s="47" t="str">
        <f t="shared" ca="1" si="15"/>
        <v/>
      </c>
      <c r="AU44" s="47" t="str">
        <f t="shared" ca="1" si="15"/>
        <v/>
      </c>
      <c r="AV44" s="47" t="str">
        <f t="shared" ca="1" si="15"/>
        <v/>
      </c>
      <c r="AW44" s="47" t="str">
        <f t="shared" ca="1" si="15"/>
        <v/>
      </c>
      <c r="AX44" s="47" t="str">
        <f t="shared" ca="1" si="15"/>
        <v/>
      </c>
      <c r="AY44" s="47" t="str">
        <f t="shared" ca="1" si="14"/>
        <v/>
      </c>
      <c r="AZ44" s="47" t="str">
        <f t="shared" ca="1" si="14"/>
        <v/>
      </c>
      <c r="BA44" s="47" t="str">
        <f t="shared" ca="1" si="14"/>
        <v/>
      </c>
      <c r="BB44" s="47" t="str">
        <f t="shared" ca="1" si="14"/>
        <v/>
      </c>
      <c r="BC44" s="47" t="str">
        <f t="shared" ca="1" si="14"/>
        <v/>
      </c>
      <c r="BD44" s="47" t="str">
        <f t="shared" ca="1" si="14"/>
        <v/>
      </c>
    </row>
    <row r="45" spans="3:56" s="36" customFormat="1" ht="18" hidden="1" customHeight="1" outlineLevel="1" x14ac:dyDescent="0.25">
      <c r="C45" s="37" t="s">
        <v>62</v>
      </c>
      <c r="D45" s="38">
        <f t="shared" ca="1" si="8"/>
        <v>0</v>
      </c>
      <c r="E45" s="39" t="s">
        <v>27</v>
      </c>
      <c r="F45" s="40">
        <f t="shared" si="9"/>
        <v>36</v>
      </c>
      <c r="G45" s="38">
        <f t="shared" ca="1" si="0"/>
        <v>0</v>
      </c>
      <c r="H45" s="41">
        <v>14</v>
      </c>
      <c r="I45" s="38">
        <f t="shared" ca="1" si="1"/>
        <v>0</v>
      </c>
      <c r="J45" s="42">
        <f t="shared" ca="1" si="2"/>
        <v>0</v>
      </c>
      <c r="K45" s="43"/>
      <c r="L45" s="44">
        <v>36</v>
      </c>
      <c r="M45" s="38">
        <f t="shared" ca="1" si="3"/>
        <v>0</v>
      </c>
      <c r="N45" s="41">
        <v>16</v>
      </c>
      <c r="O45" s="38">
        <f t="shared" ca="1" si="4"/>
        <v>0</v>
      </c>
      <c r="P45" s="45">
        <f t="shared" ca="1" si="5"/>
        <v>0</v>
      </c>
      <c r="Q45" s="46"/>
      <c r="S45" s="47">
        <f t="shared" ca="1" si="13"/>
        <v>0</v>
      </c>
      <c r="T45" s="47">
        <f t="shared" ca="1" si="13"/>
        <v>0</v>
      </c>
      <c r="U45" s="47" t="str">
        <f t="shared" ca="1" si="13"/>
        <v/>
      </c>
      <c r="V45" s="47" t="str">
        <f t="shared" ca="1" si="13"/>
        <v/>
      </c>
      <c r="W45" s="47" t="str">
        <f t="shared" ca="1" si="13"/>
        <v/>
      </c>
      <c r="X45" s="47" t="str">
        <f t="shared" ca="1" si="13"/>
        <v/>
      </c>
      <c r="Y45" s="47" t="str">
        <f t="shared" ca="1" si="13"/>
        <v/>
      </c>
      <c r="Z45" s="47" t="str">
        <f t="shared" ca="1" si="13"/>
        <v/>
      </c>
      <c r="AA45" s="47" t="str">
        <f t="shared" ca="1" si="13"/>
        <v/>
      </c>
      <c r="AB45" s="47" t="str">
        <f t="shared" ca="1" si="13"/>
        <v/>
      </c>
      <c r="AC45" s="47" t="str">
        <f t="shared" ca="1" si="13"/>
        <v/>
      </c>
      <c r="AD45" s="47" t="str">
        <f t="shared" ca="1" si="13"/>
        <v/>
      </c>
      <c r="AE45" s="47" t="str">
        <f t="shared" ca="1" si="13"/>
        <v/>
      </c>
      <c r="AF45" s="47" t="str">
        <f t="shared" ca="1" si="13"/>
        <v/>
      </c>
      <c r="AG45" s="47" t="str">
        <f t="shared" ca="1" si="13"/>
        <v/>
      </c>
      <c r="AH45" s="47" t="str">
        <f t="shared" ca="1" si="13"/>
        <v/>
      </c>
      <c r="AI45" s="47" t="str">
        <f t="shared" ca="1" si="15"/>
        <v/>
      </c>
      <c r="AJ45" s="47" t="str">
        <f t="shared" ca="1" si="15"/>
        <v/>
      </c>
      <c r="AK45" s="47" t="str">
        <f t="shared" ca="1" si="15"/>
        <v/>
      </c>
      <c r="AL45" s="47" t="str">
        <f t="shared" ca="1" si="15"/>
        <v/>
      </c>
      <c r="AM45" s="47" t="str">
        <f t="shared" ca="1" si="15"/>
        <v/>
      </c>
      <c r="AN45" s="47" t="str">
        <f t="shared" ca="1" si="15"/>
        <v/>
      </c>
      <c r="AO45" s="47" t="str">
        <f t="shared" ca="1" si="15"/>
        <v/>
      </c>
      <c r="AP45" s="47" t="str">
        <f t="shared" ca="1" si="15"/>
        <v/>
      </c>
      <c r="AQ45" s="47" t="str">
        <f t="shared" ca="1" si="15"/>
        <v/>
      </c>
      <c r="AR45" s="47" t="str">
        <f t="shared" ca="1" si="15"/>
        <v/>
      </c>
      <c r="AS45" s="47" t="str">
        <f t="shared" ca="1" si="15"/>
        <v/>
      </c>
      <c r="AT45" s="47" t="str">
        <f t="shared" ca="1" si="15"/>
        <v/>
      </c>
      <c r="AU45" s="47" t="str">
        <f t="shared" ca="1" si="15"/>
        <v/>
      </c>
      <c r="AV45" s="47" t="str">
        <f t="shared" ca="1" si="15"/>
        <v/>
      </c>
      <c r="AW45" s="47" t="str">
        <f t="shared" ca="1" si="15"/>
        <v/>
      </c>
      <c r="AX45" s="47" t="str">
        <f t="shared" ca="1" si="15"/>
        <v/>
      </c>
      <c r="AY45" s="47" t="str">
        <f t="shared" ca="1" si="14"/>
        <v/>
      </c>
      <c r="AZ45" s="47" t="str">
        <f t="shared" ca="1" si="14"/>
        <v/>
      </c>
      <c r="BA45" s="47" t="str">
        <f t="shared" ca="1" si="14"/>
        <v/>
      </c>
      <c r="BB45" s="47" t="str">
        <f t="shared" ca="1" si="14"/>
        <v/>
      </c>
      <c r="BC45" s="47" t="str">
        <f t="shared" ca="1" si="14"/>
        <v/>
      </c>
      <c r="BD45" s="47" t="str">
        <f t="shared" ca="1" si="14"/>
        <v/>
      </c>
    </row>
    <row r="46" spans="3:56" s="36" customFormat="1" ht="18" hidden="1" customHeight="1" outlineLevel="1" x14ac:dyDescent="0.25">
      <c r="C46" s="37" t="s">
        <v>63</v>
      </c>
      <c r="D46" s="38">
        <f t="shared" ca="1" si="8"/>
        <v>0</v>
      </c>
      <c r="E46" s="39" t="s">
        <v>27</v>
      </c>
      <c r="F46" s="40">
        <f t="shared" si="9"/>
        <v>36</v>
      </c>
      <c r="G46" s="38">
        <f t="shared" ca="1" si="0"/>
        <v>0</v>
      </c>
      <c r="H46" s="41">
        <v>14</v>
      </c>
      <c r="I46" s="38">
        <f t="shared" ca="1" si="1"/>
        <v>0</v>
      </c>
      <c r="J46" s="42">
        <f t="shared" ca="1" si="2"/>
        <v>0</v>
      </c>
      <c r="K46" s="43"/>
      <c r="L46" s="44">
        <v>36</v>
      </c>
      <c r="M46" s="38">
        <f t="shared" ca="1" si="3"/>
        <v>0</v>
      </c>
      <c r="N46" s="41">
        <v>16</v>
      </c>
      <c r="O46" s="38">
        <f t="shared" ca="1" si="4"/>
        <v>0</v>
      </c>
      <c r="P46" s="45">
        <f t="shared" ca="1" si="5"/>
        <v>0</v>
      </c>
      <c r="Q46" s="46"/>
      <c r="S46" s="47">
        <f t="shared" ca="1" si="13"/>
        <v>0</v>
      </c>
      <c r="T46" s="47">
        <f t="shared" ca="1" si="13"/>
        <v>0</v>
      </c>
      <c r="U46" s="47" t="str">
        <f t="shared" ca="1" si="13"/>
        <v/>
      </c>
      <c r="V46" s="47" t="str">
        <f t="shared" ca="1" si="13"/>
        <v/>
      </c>
      <c r="W46" s="47" t="str">
        <f t="shared" ca="1" si="13"/>
        <v/>
      </c>
      <c r="X46" s="47" t="str">
        <f t="shared" ca="1" si="13"/>
        <v/>
      </c>
      <c r="Y46" s="47" t="str">
        <f t="shared" ca="1" si="13"/>
        <v/>
      </c>
      <c r="Z46" s="47" t="str">
        <f t="shared" ca="1" si="13"/>
        <v/>
      </c>
      <c r="AA46" s="47" t="str">
        <f t="shared" ca="1" si="13"/>
        <v/>
      </c>
      <c r="AB46" s="47" t="str">
        <f t="shared" ca="1" si="13"/>
        <v/>
      </c>
      <c r="AC46" s="47" t="str">
        <f t="shared" ca="1" si="13"/>
        <v/>
      </c>
      <c r="AD46" s="47" t="str">
        <f t="shared" ca="1" si="13"/>
        <v/>
      </c>
      <c r="AE46" s="47" t="str">
        <f t="shared" ca="1" si="13"/>
        <v/>
      </c>
      <c r="AF46" s="47" t="str">
        <f t="shared" ca="1" si="13"/>
        <v/>
      </c>
      <c r="AG46" s="47" t="str">
        <f t="shared" ca="1" si="13"/>
        <v/>
      </c>
      <c r="AH46" s="47" t="str">
        <f t="shared" ca="1" si="13"/>
        <v/>
      </c>
      <c r="AI46" s="47" t="str">
        <f t="shared" ca="1" si="15"/>
        <v/>
      </c>
      <c r="AJ46" s="47" t="str">
        <f t="shared" ca="1" si="15"/>
        <v/>
      </c>
      <c r="AK46" s="47" t="str">
        <f t="shared" ca="1" si="15"/>
        <v/>
      </c>
      <c r="AL46" s="47" t="str">
        <f t="shared" ca="1" si="15"/>
        <v/>
      </c>
      <c r="AM46" s="47" t="str">
        <f t="shared" ca="1" si="15"/>
        <v/>
      </c>
      <c r="AN46" s="47" t="str">
        <f t="shared" ca="1" si="15"/>
        <v/>
      </c>
      <c r="AO46" s="47" t="str">
        <f t="shared" ca="1" si="15"/>
        <v/>
      </c>
      <c r="AP46" s="47" t="str">
        <f t="shared" ca="1" si="15"/>
        <v/>
      </c>
      <c r="AQ46" s="47" t="str">
        <f t="shared" ca="1" si="15"/>
        <v/>
      </c>
      <c r="AR46" s="47" t="str">
        <f t="shared" ca="1" si="15"/>
        <v/>
      </c>
      <c r="AS46" s="47" t="str">
        <f t="shared" ca="1" si="15"/>
        <v/>
      </c>
      <c r="AT46" s="47" t="str">
        <f t="shared" ca="1" si="15"/>
        <v/>
      </c>
      <c r="AU46" s="47" t="str">
        <f t="shared" ca="1" si="15"/>
        <v/>
      </c>
      <c r="AV46" s="47" t="str">
        <f t="shared" ca="1" si="15"/>
        <v/>
      </c>
      <c r="AW46" s="47" t="str">
        <f t="shared" ca="1" si="15"/>
        <v/>
      </c>
      <c r="AX46" s="47" t="str">
        <f t="shared" ca="1" si="15"/>
        <v/>
      </c>
      <c r="AY46" s="47" t="str">
        <f t="shared" ca="1" si="14"/>
        <v/>
      </c>
      <c r="AZ46" s="47" t="str">
        <f t="shared" ca="1" si="14"/>
        <v/>
      </c>
      <c r="BA46" s="47" t="str">
        <f t="shared" ca="1" si="14"/>
        <v/>
      </c>
      <c r="BB46" s="47" t="str">
        <f t="shared" ca="1" si="14"/>
        <v/>
      </c>
      <c r="BC46" s="47" t="str">
        <f t="shared" ca="1" si="14"/>
        <v/>
      </c>
      <c r="BD46" s="47" t="str">
        <f t="shared" ca="1" si="14"/>
        <v/>
      </c>
    </row>
    <row r="47" spans="3:56" s="36" customFormat="1" ht="18" hidden="1" customHeight="1" outlineLevel="1" x14ac:dyDescent="0.25">
      <c r="C47" s="37" t="s">
        <v>64</v>
      </c>
      <c r="D47" s="38">
        <f t="shared" ca="1" si="8"/>
        <v>0</v>
      </c>
      <c r="E47" s="39" t="s">
        <v>27</v>
      </c>
      <c r="F47" s="40">
        <f t="shared" si="9"/>
        <v>36</v>
      </c>
      <c r="G47" s="38">
        <f t="shared" ca="1" si="0"/>
        <v>0</v>
      </c>
      <c r="H47" s="41">
        <v>14</v>
      </c>
      <c r="I47" s="38">
        <f t="shared" ca="1" si="1"/>
        <v>0</v>
      </c>
      <c r="J47" s="42">
        <f t="shared" ca="1" si="2"/>
        <v>0</v>
      </c>
      <c r="K47" s="43"/>
      <c r="L47" s="44">
        <v>36</v>
      </c>
      <c r="M47" s="38">
        <f t="shared" ca="1" si="3"/>
        <v>0</v>
      </c>
      <c r="N47" s="41">
        <v>16</v>
      </c>
      <c r="O47" s="38">
        <f t="shared" ca="1" si="4"/>
        <v>0</v>
      </c>
      <c r="P47" s="45">
        <f t="shared" ca="1" si="5"/>
        <v>0</v>
      </c>
      <c r="Q47" s="46"/>
      <c r="S47" s="47">
        <f t="shared" ca="1" si="13"/>
        <v>0</v>
      </c>
      <c r="T47" s="47">
        <f t="shared" ca="1" si="13"/>
        <v>0</v>
      </c>
      <c r="U47" s="47" t="str">
        <f t="shared" ca="1" si="13"/>
        <v/>
      </c>
      <c r="V47" s="47" t="str">
        <f t="shared" ca="1" si="13"/>
        <v/>
      </c>
      <c r="W47" s="47" t="str">
        <f t="shared" ca="1" si="13"/>
        <v/>
      </c>
      <c r="X47" s="47" t="str">
        <f t="shared" ca="1" si="13"/>
        <v/>
      </c>
      <c r="Y47" s="47" t="str">
        <f t="shared" ca="1" si="13"/>
        <v/>
      </c>
      <c r="Z47" s="47" t="str">
        <f t="shared" ca="1" si="13"/>
        <v/>
      </c>
      <c r="AA47" s="47" t="str">
        <f t="shared" ca="1" si="13"/>
        <v/>
      </c>
      <c r="AB47" s="47" t="str">
        <f t="shared" ca="1" si="13"/>
        <v/>
      </c>
      <c r="AC47" s="47" t="str">
        <f t="shared" ca="1" si="13"/>
        <v/>
      </c>
      <c r="AD47" s="47" t="str">
        <f t="shared" ca="1" si="13"/>
        <v/>
      </c>
      <c r="AE47" s="47" t="str">
        <f t="shared" ca="1" si="13"/>
        <v/>
      </c>
      <c r="AF47" s="47" t="str">
        <f t="shared" ca="1" si="13"/>
        <v/>
      </c>
      <c r="AG47" s="47" t="str">
        <f t="shared" ca="1" si="13"/>
        <v/>
      </c>
      <c r="AH47" s="47" t="str">
        <f t="shared" ref="S47:AH63" ca="1" si="16">IFERROR(SUMIF(INDIRECT("'"&amp;AH$6&amp;"'!$C:$C"),$C47,INDIRECT("'"&amp;AH$6&amp;"'!$D:$D")),"")</f>
        <v/>
      </c>
      <c r="AI47" s="47" t="str">
        <f t="shared" ca="1" si="15"/>
        <v/>
      </c>
      <c r="AJ47" s="47" t="str">
        <f t="shared" ca="1" si="15"/>
        <v/>
      </c>
      <c r="AK47" s="47" t="str">
        <f t="shared" ca="1" si="15"/>
        <v/>
      </c>
      <c r="AL47" s="47" t="str">
        <f t="shared" ca="1" si="15"/>
        <v/>
      </c>
      <c r="AM47" s="47" t="str">
        <f t="shared" ca="1" si="15"/>
        <v/>
      </c>
      <c r="AN47" s="47" t="str">
        <f t="shared" ca="1" si="15"/>
        <v/>
      </c>
      <c r="AO47" s="47" t="str">
        <f t="shared" ca="1" si="15"/>
        <v/>
      </c>
      <c r="AP47" s="47" t="str">
        <f t="shared" ca="1" si="15"/>
        <v/>
      </c>
      <c r="AQ47" s="47" t="str">
        <f t="shared" ca="1" si="15"/>
        <v/>
      </c>
      <c r="AR47" s="47" t="str">
        <f t="shared" ca="1" si="15"/>
        <v/>
      </c>
      <c r="AS47" s="47" t="str">
        <f t="shared" ca="1" si="15"/>
        <v/>
      </c>
      <c r="AT47" s="47" t="str">
        <f t="shared" ca="1" si="15"/>
        <v/>
      </c>
      <c r="AU47" s="47" t="str">
        <f t="shared" ca="1" si="15"/>
        <v/>
      </c>
      <c r="AV47" s="47" t="str">
        <f t="shared" ca="1" si="15"/>
        <v/>
      </c>
      <c r="AW47" s="47" t="str">
        <f t="shared" ca="1" si="15"/>
        <v/>
      </c>
      <c r="AX47" s="47" t="str">
        <f t="shared" ca="1" si="15"/>
        <v/>
      </c>
      <c r="AY47" s="47" t="str">
        <f t="shared" ca="1" si="14"/>
        <v/>
      </c>
      <c r="AZ47" s="47" t="str">
        <f t="shared" ca="1" si="14"/>
        <v/>
      </c>
      <c r="BA47" s="47" t="str">
        <f t="shared" ca="1" si="14"/>
        <v/>
      </c>
      <c r="BB47" s="47" t="str">
        <f t="shared" ca="1" si="14"/>
        <v/>
      </c>
      <c r="BC47" s="47" t="str">
        <f t="shared" ca="1" si="14"/>
        <v/>
      </c>
      <c r="BD47" s="47" t="str">
        <f t="shared" ca="1" si="14"/>
        <v/>
      </c>
    </row>
    <row r="48" spans="3:56" s="36" customFormat="1" ht="18" hidden="1" customHeight="1" outlineLevel="1" x14ac:dyDescent="0.25">
      <c r="C48" s="37" t="s">
        <v>65</v>
      </c>
      <c r="D48" s="38">
        <f t="shared" ca="1" si="8"/>
        <v>0</v>
      </c>
      <c r="E48" s="39" t="s">
        <v>27</v>
      </c>
      <c r="F48" s="40">
        <f t="shared" si="9"/>
        <v>36</v>
      </c>
      <c r="G48" s="38">
        <f t="shared" ca="1" si="0"/>
        <v>0</v>
      </c>
      <c r="H48" s="41">
        <v>14</v>
      </c>
      <c r="I48" s="38">
        <f t="shared" ca="1" si="1"/>
        <v>0</v>
      </c>
      <c r="J48" s="42">
        <f t="shared" ca="1" si="2"/>
        <v>0</v>
      </c>
      <c r="K48" s="43"/>
      <c r="L48" s="44">
        <v>36</v>
      </c>
      <c r="M48" s="38">
        <f t="shared" ca="1" si="3"/>
        <v>0</v>
      </c>
      <c r="N48" s="41">
        <v>16</v>
      </c>
      <c r="O48" s="38">
        <f t="shared" ca="1" si="4"/>
        <v>0</v>
      </c>
      <c r="P48" s="45">
        <f t="shared" ca="1" si="5"/>
        <v>0</v>
      </c>
      <c r="Q48" s="46"/>
      <c r="S48" s="47">
        <f t="shared" ca="1" si="16"/>
        <v>0</v>
      </c>
      <c r="T48" s="47">
        <f t="shared" ca="1" si="16"/>
        <v>0</v>
      </c>
      <c r="U48" s="47" t="str">
        <f t="shared" ca="1" si="16"/>
        <v/>
      </c>
      <c r="V48" s="47" t="str">
        <f t="shared" ca="1" si="16"/>
        <v/>
      </c>
      <c r="W48" s="47" t="str">
        <f t="shared" ca="1" si="16"/>
        <v/>
      </c>
      <c r="X48" s="47" t="str">
        <f t="shared" ca="1" si="16"/>
        <v/>
      </c>
      <c r="Y48" s="47" t="str">
        <f t="shared" ca="1" si="16"/>
        <v/>
      </c>
      <c r="Z48" s="47" t="str">
        <f t="shared" ca="1" si="16"/>
        <v/>
      </c>
      <c r="AA48" s="47" t="str">
        <f t="shared" ca="1" si="16"/>
        <v/>
      </c>
      <c r="AB48" s="47" t="str">
        <f t="shared" ca="1" si="16"/>
        <v/>
      </c>
      <c r="AC48" s="47" t="str">
        <f t="shared" ca="1" si="16"/>
        <v/>
      </c>
      <c r="AD48" s="47" t="str">
        <f t="shared" ca="1" si="16"/>
        <v/>
      </c>
      <c r="AE48" s="47" t="str">
        <f t="shared" ca="1" si="16"/>
        <v/>
      </c>
      <c r="AF48" s="47" t="str">
        <f t="shared" ca="1" si="16"/>
        <v/>
      </c>
      <c r="AG48" s="47" t="str">
        <f t="shared" ca="1" si="16"/>
        <v/>
      </c>
      <c r="AH48" s="47" t="str">
        <f t="shared" ca="1" si="16"/>
        <v/>
      </c>
      <c r="AI48" s="47" t="str">
        <f t="shared" ca="1" si="15"/>
        <v/>
      </c>
      <c r="AJ48" s="47" t="str">
        <f t="shared" ca="1" si="15"/>
        <v/>
      </c>
      <c r="AK48" s="47" t="str">
        <f t="shared" ca="1" si="15"/>
        <v/>
      </c>
      <c r="AL48" s="47" t="str">
        <f t="shared" ca="1" si="15"/>
        <v/>
      </c>
      <c r="AM48" s="47" t="str">
        <f t="shared" ca="1" si="15"/>
        <v/>
      </c>
      <c r="AN48" s="47" t="str">
        <f t="shared" ca="1" si="15"/>
        <v/>
      </c>
      <c r="AO48" s="47" t="str">
        <f t="shared" ca="1" si="15"/>
        <v/>
      </c>
      <c r="AP48" s="47" t="str">
        <f t="shared" ca="1" si="15"/>
        <v/>
      </c>
      <c r="AQ48" s="47" t="str">
        <f t="shared" ca="1" si="15"/>
        <v/>
      </c>
      <c r="AR48" s="47" t="str">
        <f t="shared" ca="1" si="15"/>
        <v/>
      </c>
      <c r="AS48" s="47" t="str">
        <f t="shared" ca="1" si="15"/>
        <v/>
      </c>
      <c r="AT48" s="47" t="str">
        <f t="shared" ca="1" si="15"/>
        <v/>
      </c>
      <c r="AU48" s="47" t="str">
        <f t="shared" ca="1" si="15"/>
        <v/>
      </c>
      <c r="AV48" s="47" t="str">
        <f t="shared" ca="1" si="15"/>
        <v/>
      </c>
      <c r="AW48" s="47" t="str">
        <f t="shared" ca="1" si="15"/>
        <v/>
      </c>
      <c r="AX48" s="47" t="str">
        <f t="shared" ca="1" si="15"/>
        <v/>
      </c>
      <c r="AY48" s="47" t="str">
        <f t="shared" ca="1" si="14"/>
        <v/>
      </c>
      <c r="AZ48" s="47" t="str">
        <f t="shared" ca="1" si="14"/>
        <v/>
      </c>
      <c r="BA48" s="47" t="str">
        <f t="shared" ca="1" si="14"/>
        <v/>
      </c>
      <c r="BB48" s="47" t="str">
        <f t="shared" ca="1" si="14"/>
        <v/>
      </c>
      <c r="BC48" s="47" t="str">
        <f t="shared" ca="1" si="14"/>
        <v/>
      </c>
      <c r="BD48" s="47" t="str">
        <f t="shared" ca="1" si="14"/>
        <v/>
      </c>
    </row>
    <row r="49" spans="3:56" s="36" customFormat="1" ht="18" hidden="1" customHeight="1" outlineLevel="1" x14ac:dyDescent="0.25">
      <c r="C49" s="37" t="s">
        <v>66</v>
      </c>
      <c r="D49" s="38">
        <f t="shared" ca="1" si="8"/>
        <v>0</v>
      </c>
      <c r="E49" s="39" t="s">
        <v>27</v>
      </c>
      <c r="F49" s="40">
        <f t="shared" si="9"/>
        <v>36</v>
      </c>
      <c r="G49" s="38">
        <f t="shared" ca="1" si="0"/>
        <v>0</v>
      </c>
      <c r="H49" s="41">
        <v>14</v>
      </c>
      <c r="I49" s="38">
        <f t="shared" ca="1" si="1"/>
        <v>0</v>
      </c>
      <c r="J49" s="42">
        <f t="shared" ca="1" si="2"/>
        <v>0</v>
      </c>
      <c r="K49" s="43"/>
      <c r="L49" s="44">
        <v>36</v>
      </c>
      <c r="M49" s="38">
        <f t="shared" ca="1" si="3"/>
        <v>0</v>
      </c>
      <c r="N49" s="41">
        <v>16</v>
      </c>
      <c r="O49" s="38">
        <f t="shared" ca="1" si="4"/>
        <v>0</v>
      </c>
      <c r="P49" s="45">
        <f t="shared" ca="1" si="5"/>
        <v>0</v>
      </c>
      <c r="Q49" s="46"/>
      <c r="S49" s="47">
        <f t="shared" ca="1" si="16"/>
        <v>0</v>
      </c>
      <c r="T49" s="47">
        <f t="shared" ca="1" si="16"/>
        <v>0</v>
      </c>
      <c r="U49" s="47" t="str">
        <f t="shared" ca="1" si="16"/>
        <v/>
      </c>
      <c r="V49" s="47" t="str">
        <f t="shared" ca="1" si="16"/>
        <v/>
      </c>
      <c r="W49" s="47" t="str">
        <f t="shared" ca="1" si="16"/>
        <v/>
      </c>
      <c r="X49" s="47" t="str">
        <f t="shared" ca="1" si="16"/>
        <v/>
      </c>
      <c r="Y49" s="47" t="str">
        <f t="shared" ca="1" si="16"/>
        <v/>
      </c>
      <c r="Z49" s="47" t="str">
        <f t="shared" ca="1" si="16"/>
        <v/>
      </c>
      <c r="AA49" s="47" t="str">
        <f t="shared" ca="1" si="16"/>
        <v/>
      </c>
      <c r="AB49" s="47" t="str">
        <f t="shared" ca="1" si="16"/>
        <v/>
      </c>
      <c r="AC49" s="47" t="str">
        <f t="shared" ca="1" si="16"/>
        <v/>
      </c>
      <c r="AD49" s="47" t="str">
        <f t="shared" ca="1" si="16"/>
        <v/>
      </c>
      <c r="AE49" s="47" t="str">
        <f t="shared" ca="1" si="16"/>
        <v/>
      </c>
      <c r="AF49" s="47" t="str">
        <f t="shared" ca="1" si="16"/>
        <v/>
      </c>
      <c r="AG49" s="47" t="str">
        <f t="shared" ca="1" si="16"/>
        <v/>
      </c>
      <c r="AH49" s="47" t="str">
        <f t="shared" ca="1" si="16"/>
        <v/>
      </c>
      <c r="AI49" s="47" t="str">
        <f t="shared" ca="1" si="15"/>
        <v/>
      </c>
      <c r="AJ49" s="47" t="str">
        <f t="shared" ca="1" si="15"/>
        <v/>
      </c>
      <c r="AK49" s="47" t="str">
        <f t="shared" ca="1" si="15"/>
        <v/>
      </c>
      <c r="AL49" s="47" t="str">
        <f t="shared" ca="1" si="15"/>
        <v/>
      </c>
      <c r="AM49" s="47" t="str">
        <f t="shared" ca="1" si="15"/>
        <v/>
      </c>
      <c r="AN49" s="47" t="str">
        <f t="shared" ca="1" si="15"/>
        <v/>
      </c>
      <c r="AO49" s="47" t="str">
        <f t="shared" ca="1" si="15"/>
        <v/>
      </c>
      <c r="AP49" s="47" t="str">
        <f t="shared" ca="1" si="15"/>
        <v/>
      </c>
      <c r="AQ49" s="47" t="str">
        <f t="shared" ca="1" si="15"/>
        <v/>
      </c>
      <c r="AR49" s="47" t="str">
        <f t="shared" ca="1" si="15"/>
        <v/>
      </c>
      <c r="AS49" s="47" t="str">
        <f t="shared" ca="1" si="15"/>
        <v/>
      </c>
      <c r="AT49" s="47" t="str">
        <f t="shared" ca="1" si="15"/>
        <v/>
      </c>
      <c r="AU49" s="47" t="str">
        <f t="shared" ca="1" si="15"/>
        <v/>
      </c>
      <c r="AV49" s="47" t="str">
        <f t="shared" ca="1" si="15"/>
        <v/>
      </c>
      <c r="AW49" s="47" t="str">
        <f t="shared" ca="1" si="15"/>
        <v/>
      </c>
      <c r="AX49" s="47" t="str">
        <f t="shared" ca="1" si="15"/>
        <v/>
      </c>
      <c r="AY49" s="47" t="str">
        <f t="shared" ca="1" si="14"/>
        <v/>
      </c>
      <c r="AZ49" s="47" t="str">
        <f t="shared" ca="1" si="14"/>
        <v/>
      </c>
      <c r="BA49" s="47" t="str">
        <f t="shared" ca="1" si="14"/>
        <v/>
      </c>
      <c r="BB49" s="47" t="str">
        <f t="shared" ca="1" si="14"/>
        <v/>
      </c>
      <c r="BC49" s="47" t="str">
        <f t="shared" ca="1" si="14"/>
        <v/>
      </c>
      <c r="BD49" s="47" t="str">
        <f t="shared" ca="1" si="14"/>
        <v/>
      </c>
    </row>
    <row r="50" spans="3:56" s="36" customFormat="1" ht="18" hidden="1" customHeight="1" outlineLevel="1" x14ac:dyDescent="0.25">
      <c r="C50" s="37" t="s">
        <v>67</v>
      </c>
      <c r="D50" s="38">
        <f t="shared" ca="1" si="8"/>
        <v>0</v>
      </c>
      <c r="E50" s="39" t="s">
        <v>27</v>
      </c>
      <c r="F50" s="40">
        <f t="shared" si="9"/>
        <v>36</v>
      </c>
      <c r="G50" s="38">
        <f t="shared" ca="1" si="0"/>
        <v>0</v>
      </c>
      <c r="H50" s="41">
        <v>14</v>
      </c>
      <c r="I50" s="38">
        <f t="shared" ca="1" si="1"/>
        <v>0</v>
      </c>
      <c r="J50" s="42">
        <f t="shared" ca="1" si="2"/>
        <v>0</v>
      </c>
      <c r="K50" s="43"/>
      <c r="L50" s="44">
        <v>36</v>
      </c>
      <c r="M50" s="38">
        <f t="shared" ca="1" si="3"/>
        <v>0</v>
      </c>
      <c r="N50" s="41">
        <v>16</v>
      </c>
      <c r="O50" s="38">
        <f t="shared" ca="1" si="4"/>
        <v>0</v>
      </c>
      <c r="P50" s="45">
        <f t="shared" ca="1" si="5"/>
        <v>0</v>
      </c>
      <c r="Q50" s="46"/>
      <c r="S50" s="47">
        <f t="shared" ca="1" si="16"/>
        <v>0</v>
      </c>
      <c r="T50" s="47">
        <f t="shared" ca="1" si="16"/>
        <v>0</v>
      </c>
      <c r="U50" s="47" t="str">
        <f t="shared" ca="1" si="16"/>
        <v/>
      </c>
      <c r="V50" s="47" t="str">
        <f t="shared" ca="1" si="16"/>
        <v/>
      </c>
      <c r="W50" s="47" t="str">
        <f t="shared" ca="1" si="16"/>
        <v/>
      </c>
      <c r="X50" s="47" t="str">
        <f t="shared" ca="1" si="16"/>
        <v/>
      </c>
      <c r="Y50" s="47" t="str">
        <f t="shared" ca="1" si="16"/>
        <v/>
      </c>
      <c r="Z50" s="47" t="str">
        <f t="shared" ca="1" si="16"/>
        <v/>
      </c>
      <c r="AA50" s="47" t="str">
        <f t="shared" ca="1" si="16"/>
        <v/>
      </c>
      <c r="AB50" s="47" t="str">
        <f t="shared" ca="1" si="16"/>
        <v/>
      </c>
      <c r="AC50" s="47" t="str">
        <f t="shared" ca="1" si="16"/>
        <v/>
      </c>
      <c r="AD50" s="47" t="str">
        <f t="shared" ca="1" si="16"/>
        <v/>
      </c>
      <c r="AE50" s="47" t="str">
        <f t="shared" ca="1" si="16"/>
        <v/>
      </c>
      <c r="AF50" s="47" t="str">
        <f t="shared" ca="1" si="16"/>
        <v/>
      </c>
      <c r="AG50" s="47" t="str">
        <f t="shared" ca="1" si="16"/>
        <v/>
      </c>
      <c r="AH50" s="47" t="str">
        <f t="shared" ca="1" si="16"/>
        <v/>
      </c>
      <c r="AI50" s="47" t="str">
        <f t="shared" ca="1" si="15"/>
        <v/>
      </c>
      <c r="AJ50" s="47" t="str">
        <f t="shared" ca="1" si="15"/>
        <v/>
      </c>
      <c r="AK50" s="47" t="str">
        <f t="shared" ca="1" si="15"/>
        <v/>
      </c>
      <c r="AL50" s="47" t="str">
        <f t="shared" ca="1" si="15"/>
        <v/>
      </c>
      <c r="AM50" s="47" t="str">
        <f t="shared" ca="1" si="15"/>
        <v/>
      </c>
      <c r="AN50" s="47" t="str">
        <f t="shared" ca="1" si="15"/>
        <v/>
      </c>
      <c r="AO50" s="47" t="str">
        <f t="shared" ca="1" si="15"/>
        <v/>
      </c>
      <c r="AP50" s="47" t="str">
        <f t="shared" ca="1" si="15"/>
        <v/>
      </c>
      <c r="AQ50" s="47" t="str">
        <f t="shared" ca="1" si="15"/>
        <v/>
      </c>
      <c r="AR50" s="47" t="str">
        <f t="shared" ca="1" si="15"/>
        <v/>
      </c>
      <c r="AS50" s="47" t="str">
        <f t="shared" ca="1" si="15"/>
        <v/>
      </c>
      <c r="AT50" s="47" t="str">
        <f t="shared" ca="1" si="15"/>
        <v/>
      </c>
      <c r="AU50" s="47" t="str">
        <f t="shared" ca="1" si="15"/>
        <v/>
      </c>
      <c r="AV50" s="47" t="str">
        <f t="shared" ca="1" si="15"/>
        <v/>
      </c>
      <c r="AW50" s="47" t="str">
        <f t="shared" ca="1" si="15"/>
        <v/>
      </c>
      <c r="AX50" s="47" t="str">
        <f t="shared" ref="AX50:BD65" ca="1" si="17">IFERROR(SUMIF(INDIRECT("'"&amp;AX$6&amp;"'!$C:$C"),$C50,INDIRECT("'"&amp;AX$6&amp;"'!$D:$D")),"")</f>
        <v/>
      </c>
      <c r="AY50" s="47" t="str">
        <f t="shared" ca="1" si="17"/>
        <v/>
      </c>
      <c r="AZ50" s="47" t="str">
        <f t="shared" ca="1" si="17"/>
        <v/>
      </c>
      <c r="BA50" s="47" t="str">
        <f t="shared" ca="1" si="17"/>
        <v/>
      </c>
      <c r="BB50" s="47" t="str">
        <f t="shared" ca="1" si="17"/>
        <v/>
      </c>
      <c r="BC50" s="47" t="str">
        <f t="shared" ca="1" si="17"/>
        <v/>
      </c>
      <c r="BD50" s="47" t="str">
        <f t="shared" ca="1" si="17"/>
        <v/>
      </c>
    </row>
    <row r="51" spans="3:56" s="36" customFormat="1" ht="18" hidden="1" customHeight="1" outlineLevel="1" x14ac:dyDescent="0.25">
      <c r="C51" s="37" t="s">
        <v>68</v>
      </c>
      <c r="D51" s="38">
        <f t="shared" ca="1" si="8"/>
        <v>0</v>
      </c>
      <c r="E51" s="39" t="s">
        <v>27</v>
      </c>
      <c r="F51" s="40">
        <f t="shared" si="9"/>
        <v>36</v>
      </c>
      <c r="G51" s="38">
        <f t="shared" ca="1" si="0"/>
        <v>0</v>
      </c>
      <c r="H51" s="41">
        <v>14</v>
      </c>
      <c r="I51" s="38">
        <f t="shared" ca="1" si="1"/>
        <v>0</v>
      </c>
      <c r="J51" s="42">
        <f t="shared" ca="1" si="2"/>
        <v>0</v>
      </c>
      <c r="K51" s="43"/>
      <c r="L51" s="44">
        <v>36</v>
      </c>
      <c r="M51" s="38">
        <f t="shared" ca="1" si="3"/>
        <v>0</v>
      </c>
      <c r="N51" s="41">
        <v>16</v>
      </c>
      <c r="O51" s="38">
        <f t="shared" ca="1" si="4"/>
        <v>0</v>
      </c>
      <c r="P51" s="45">
        <f t="shared" ca="1" si="5"/>
        <v>0</v>
      </c>
      <c r="Q51" s="46"/>
      <c r="S51" s="47">
        <f t="shared" ca="1" si="16"/>
        <v>0</v>
      </c>
      <c r="T51" s="47">
        <f t="shared" ca="1" si="16"/>
        <v>0</v>
      </c>
      <c r="U51" s="47" t="str">
        <f t="shared" ca="1" si="16"/>
        <v/>
      </c>
      <c r="V51" s="47" t="str">
        <f t="shared" ca="1" si="16"/>
        <v/>
      </c>
      <c r="W51" s="47" t="str">
        <f t="shared" ca="1" si="16"/>
        <v/>
      </c>
      <c r="X51" s="47" t="str">
        <f t="shared" ca="1" si="16"/>
        <v/>
      </c>
      <c r="Y51" s="47" t="str">
        <f t="shared" ca="1" si="16"/>
        <v/>
      </c>
      <c r="Z51" s="47" t="str">
        <f t="shared" ca="1" si="16"/>
        <v/>
      </c>
      <c r="AA51" s="47" t="str">
        <f t="shared" ca="1" si="16"/>
        <v/>
      </c>
      <c r="AB51" s="47" t="str">
        <f t="shared" ca="1" si="16"/>
        <v/>
      </c>
      <c r="AC51" s="47" t="str">
        <f t="shared" ca="1" si="16"/>
        <v/>
      </c>
      <c r="AD51" s="47" t="str">
        <f t="shared" ca="1" si="16"/>
        <v/>
      </c>
      <c r="AE51" s="47" t="str">
        <f t="shared" ca="1" si="16"/>
        <v/>
      </c>
      <c r="AF51" s="47" t="str">
        <f t="shared" ca="1" si="16"/>
        <v/>
      </c>
      <c r="AG51" s="47" t="str">
        <f t="shared" ca="1" si="16"/>
        <v/>
      </c>
      <c r="AH51" s="47" t="str">
        <f t="shared" ca="1" si="16"/>
        <v/>
      </c>
      <c r="AI51" s="47" t="str">
        <f t="shared" ref="AI51:AX66" ca="1" si="18">IFERROR(SUMIF(INDIRECT("'"&amp;AI$6&amp;"'!$C:$C"),$C51,INDIRECT("'"&amp;AI$6&amp;"'!$D:$D")),"")</f>
        <v/>
      </c>
      <c r="AJ51" s="47" t="str">
        <f t="shared" ca="1" si="18"/>
        <v/>
      </c>
      <c r="AK51" s="47" t="str">
        <f t="shared" ca="1" si="18"/>
        <v/>
      </c>
      <c r="AL51" s="47" t="str">
        <f t="shared" ca="1" si="18"/>
        <v/>
      </c>
      <c r="AM51" s="47" t="str">
        <f t="shared" ca="1" si="18"/>
        <v/>
      </c>
      <c r="AN51" s="47" t="str">
        <f t="shared" ca="1" si="18"/>
        <v/>
      </c>
      <c r="AO51" s="47" t="str">
        <f t="shared" ca="1" si="18"/>
        <v/>
      </c>
      <c r="AP51" s="47" t="str">
        <f t="shared" ca="1" si="18"/>
        <v/>
      </c>
      <c r="AQ51" s="47" t="str">
        <f t="shared" ca="1" si="18"/>
        <v/>
      </c>
      <c r="AR51" s="47" t="str">
        <f t="shared" ca="1" si="18"/>
        <v/>
      </c>
      <c r="AS51" s="47" t="str">
        <f t="shared" ca="1" si="18"/>
        <v/>
      </c>
      <c r="AT51" s="47" t="str">
        <f t="shared" ca="1" si="18"/>
        <v/>
      </c>
      <c r="AU51" s="47" t="str">
        <f t="shared" ca="1" si="18"/>
        <v/>
      </c>
      <c r="AV51" s="47" t="str">
        <f t="shared" ca="1" si="18"/>
        <v/>
      </c>
      <c r="AW51" s="47" t="str">
        <f t="shared" ca="1" si="18"/>
        <v/>
      </c>
      <c r="AX51" s="47" t="str">
        <f t="shared" ca="1" si="18"/>
        <v/>
      </c>
      <c r="AY51" s="47" t="str">
        <f t="shared" ca="1" si="17"/>
        <v/>
      </c>
      <c r="AZ51" s="47" t="str">
        <f t="shared" ca="1" si="17"/>
        <v/>
      </c>
      <c r="BA51" s="47" t="str">
        <f t="shared" ca="1" si="17"/>
        <v/>
      </c>
      <c r="BB51" s="47" t="str">
        <f t="shared" ca="1" si="17"/>
        <v/>
      </c>
      <c r="BC51" s="47" t="str">
        <f t="shared" ca="1" si="17"/>
        <v/>
      </c>
      <c r="BD51" s="47" t="str">
        <f t="shared" ca="1" si="17"/>
        <v/>
      </c>
    </row>
    <row r="52" spans="3:56" s="36" customFormat="1" ht="18" hidden="1" customHeight="1" outlineLevel="1" x14ac:dyDescent="0.25">
      <c r="C52" s="37" t="s">
        <v>69</v>
      </c>
      <c r="D52" s="38">
        <f t="shared" ca="1" si="8"/>
        <v>0</v>
      </c>
      <c r="E52" s="39" t="s">
        <v>27</v>
      </c>
      <c r="F52" s="40">
        <f t="shared" si="9"/>
        <v>36</v>
      </c>
      <c r="G52" s="38">
        <f t="shared" ca="1" si="0"/>
        <v>0</v>
      </c>
      <c r="H52" s="41">
        <v>14</v>
      </c>
      <c r="I52" s="38">
        <f t="shared" ca="1" si="1"/>
        <v>0</v>
      </c>
      <c r="J52" s="42">
        <f t="shared" ca="1" si="2"/>
        <v>0</v>
      </c>
      <c r="K52" s="43"/>
      <c r="L52" s="44">
        <v>36</v>
      </c>
      <c r="M52" s="38">
        <f t="shared" ca="1" si="3"/>
        <v>0</v>
      </c>
      <c r="N52" s="41">
        <v>16</v>
      </c>
      <c r="O52" s="38">
        <f t="shared" ca="1" si="4"/>
        <v>0</v>
      </c>
      <c r="P52" s="45">
        <f t="shared" ca="1" si="5"/>
        <v>0</v>
      </c>
      <c r="Q52" s="46"/>
      <c r="S52" s="47">
        <f t="shared" ca="1" si="16"/>
        <v>0</v>
      </c>
      <c r="T52" s="47">
        <f t="shared" ca="1" si="16"/>
        <v>0</v>
      </c>
      <c r="U52" s="47" t="str">
        <f t="shared" ca="1" si="16"/>
        <v/>
      </c>
      <c r="V52" s="47" t="str">
        <f t="shared" ca="1" si="16"/>
        <v/>
      </c>
      <c r="W52" s="47" t="str">
        <f t="shared" ca="1" si="16"/>
        <v/>
      </c>
      <c r="X52" s="47" t="str">
        <f t="shared" ca="1" si="16"/>
        <v/>
      </c>
      <c r="Y52" s="47" t="str">
        <f t="shared" ca="1" si="16"/>
        <v/>
      </c>
      <c r="Z52" s="47" t="str">
        <f t="shared" ca="1" si="16"/>
        <v/>
      </c>
      <c r="AA52" s="47" t="str">
        <f t="shared" ca="1" si="16"/>
        <v/>
      </c>
      <c r="AB52" s="47" t="str">
        <f t="shared" ca="1" si="16"/>
        <v/>
      </c>
      <c r="AC52" s="47" t="str">
        <f t="shared" ca="1" si="16"/>
        <v/>
      </c>
      <c r="AD52" s="47" t="str">
        <f t="shared" ca="1" si="16"/>
        <v/>
      </c>
      <c r="AE52" s="47" t="str">
        <f t="shared" ca="1" si="16"/>
        <v/>
      </c>
      <c r="AF52" s="47" t="str">
        <f t="shared" ca="1" si="16"/>
        <v/>
      </c>
      <c r="AG52" s="47" t="str">
        <f t="shared" ca="1" si="16"/>
        <v/>
      </c>
      <c r="AH52" s="47" t="str">
        <f t="shared" ca="1" si="16"/>
        <v/>
      </c>
      <c r="AI52" s="47" t="str">
        <f t="shared" ca="1" si="18"/>
        <v/>
      </c>
      <c r="AJ52" s="47" t="str">
        <f t="shared" ca="1" si="18"/>
        <v/>
      </c>
      <c r="AK52" s="47" t="str">
        <f t="shared" ca="1" si="18"/>
        <v/>
      </c>
      <c r="AL52" s="47" t="str">
        <f t="shared" ca="1" si="18"/>
        <v/>
      </c>
      <c r="AM52" s="47" t="str">
        <f t="shared" ca="1" si="18"/>
        <v/>
      </c>
      <c r="AN52" s="47" t="str">
        <f t="shared" ca="1" si="18"/>
        <v/>
      </c>
      <c r="AO52" s="47" t="str">
        <f t="shared" ca="1" si="18"/>
        <v/>
      </c>
      <c r="AP52" s="47" t="str">
        <f t="shared" ca="1" si="18"/>
        <v/>
      </c>
      <c r="AQ52" s="47" t="str">
        <f t="shared" ca="1" si="18"/>
        <v/>
      </c>
      <c r="AR52" s="47" t="str">
        <f t="shared" ca="1" si="18"/>
        <v/>
      </c>
      <c r="AS52" s="47" t="str">
        <f t="shared" ca="1" si="18"/>
        <v/>
      </c>
      <c r="AT52" s="47" t="str">
        <f t="shared" ca="1" si="18"/>
        <v/>
      </c>
      <c r="AU52" s="47" t="str">
        <f t="shared" ca="1" si="18"/>
        <v/>
      </c>
      <c r="AV52" s="47" t="str">
        <f t="shared" ca="1" si="18"/>
        <v/>
      </c>
      <c r="AW52" s="47" t="str">
        <f t="shared" ca="1" si="18"/>
        <v/>
      </c>
      <c r="AX52" s="47" t="str">
        <f t="shared" ca="1" si="18"/>
        <v/>
      </c>
      <c r="AY52" s="47" t="str">
        <f t="shared" ca="1" si="17"/>
        <v/>
      </c>
      <c r="AZ52" s="47" t="str">
        <f t="shared" ca="1" si="17"/>
        <v/>
      </c>
      <c r="BA52" s="47" t="str">
        <f t="shared" ca="1" si="17"/>
        <v/>
      </c>
      <c r="BB52" s="47" t="str">
        <f t="shared" ca="1" si="17"/>
        <v/>
      </c>
      <c r="BC52" s="47" t="str">
        <f t="shared" ca="1" si="17"/>
        <v/>
      </c>
      <c r="BD52" s="47" t="str">
        <f t="shared" ca="1" si="17"/>
        <v/>
      </c>
    </row>
    <row r="53" spans="3:56" s="36" customFormat="1" ht="18" hidden="1" customHeight="1" outlineLevel="1" x14ac:dyDescent="0.25">
      <c r="C53" s="37" t="s">
        <v>70</v>
      </c>
      <c r="D53" s="38">
        <f t="shared" ca="1" si="8"/>
        <v>0</v>
      </c>
      <c r="E53" s="39" t="s">
        <v>27</v>
      </c>
      <c r="F53" s="40">
        <f t="shared" si="9"/>
        <v>36</v>
      </c>
      <c r="G53" s="38">
        <f t="shared" ca="1" si="0"/>
        <v>0</v>
      </c>
      <c r="H53" s="41">
        <v>14</v>
      </c>
      <c r="I53" s="38">
        <f t="shared" ca="1" si="1"/>
        <v>0</v>
      </c>
      <c r="J53" s="42">
        <f t="shared" ca="1" si="2"/>
        <v>0</v>
      </c>
      <c r="K53" s="43"/>
      <c r="L53" s="44">
        <v>36</v>
      </c>
      <c r="M53" s="38">
        <f t="shared" ca="1" si="3"/>
        <v>0</v>
      </c>
      <c r="N53" s="41">
        <v>16</v>
      </c>
      <c r="O53" s="38">
        <f t="shared" ca="1" si="4"/>
        <v>0</v>
      </c>
      <c r="P53" s="45">
        <f t="shared" ca="1" si="5"/>
        <v>0</v>
      </c>
      <c r="Q53" s="46"/>
      <c r="S53" s="47">
        <f t="shared" ca="1" si="16"/>
        <v>0</v>
      </c>
      <c r="T53" s="47">
        <f t="shared" ca="1" si="16"/>
        <v>0</v>
      </c>
      <c r="U53" s="47" t="str">
        <f t="shared" ca="1" si="16"/>
        <v/>
      </c>
      <c r="V53" s="47" t="str">
        <f t="shared" ca="1" si="16"/>
        <v/>
      </c>
      <c r="W53" s="47" t="str">
        <f t="shared" ca="1" si="16"/>
        <v/>
      </c>
      <c r="X53" s="47" t="str">
        <f t="shared" ca="1" si="16"/>
        <v/>
      </c>
      <c r="Y53" s="47" t="str">
        <f t="shared" ca="1" si="16"/>
        <v/>
      </c>
      <c r="Z53" s="47" t="str">
        <f t="shared" ca="1" si="16"/>
        <v/>
      </c>
      <c r="AA53" s="47" t="str">
        <f t="shared" ca="1" si="16"/>
        <v/>
      </c>
      <c r="AB53" s="47" t="str">
        <f t="shared" ca="1" si="16"/>
        <v/>
      </c>
      <c r="AC53" s="47" t="str">
        <f t="shared" ca="1" si="16"/>
        <v/>
      </c>
      <c r="AD53" s="47" t="str">
        <f t="shared" ca="1" si="16"/>
        <v/>
      </c>
      <c r="AE53" s="47" t="str">
        <f t="shared" ca="1" si="16"/>
        <v/>
      </c>
      <c r="AF53" s="47" t="str">
        <f t="shared" ca="1" si="16"/>
        <v/>
      </c>
      <c r="AG53" s="47" t="str">
        <f t="shared" ca="1" si="16"/>
        <v/>
      </c>
      <c r="AH53" s="47" t="str">
        <f t="shared" ca="1" si="16"/>
        <v/>
      </c>
      <c r="AI53" s="47" t="str">
        <f t="shared" ca="1" si="18"/>
        <v/>
      </c>
      <c r="AJ53" s="47" t="str">
        <f t="shared" ca="1" si="18"/>
        <v/>
      </c>
      <c r="AK53" s="47" t="str">
        <f t="shared" ca="1" si="18"/>
        <v/>
      </c>
      <c r="AL53" s="47" t="str">
        <f t="shared" ca="1" si="18"/>
        <v/>
      </c>
      <c r="AM53" s="47" t="str">
        <f t="shared" ca="1" si="18"/>
        <v/>
      </c>
      <c r="AN53" s="47" t="str">
        <f t="shared" ca="1" si="18"/>
        <v/>
      </c>
      <c r="AO53" s="47" t="str">
        <f t="shared" ca="1" si="18"/>
        <v/>
      </c>
      <c r="AP53" s="47" t="str">
        <f t="shared" ca="1" si="18"/>
        <v/>
      </c>
      <c r="AQ53" s="47" t="str">
        <f t="shared" ca="1" si="18"/>
        <v/>
      </c>
      <c r="AR53" s="47" t="str">
        <f t="shared" ca="1" si="18"/>
        <v/>
      </c>
      <c r="AS53" s="47" t="str">
        <f t="shared" ca="1" si="18"/>
        <v/>
      </c>
      <c r="AT53" s="47" t="str">
        <f t="shared" ca="1" si="18"/>
        <v/>
      </c>
      <c r="AU53" s="47" t="str">
        <f t="shared" ca="1" si="18"/>
        <v/>
      </c>
      <c r="AV53" s="47" t="str">
        <f t="shared" ca="1" si="18"/>
        <v/>
      </c>
      <c r="AW53" s="47" t="str">
        <f t="shared" ca="1" si="18"/>
        <v/>
      </c>
      <c r="AX53" s="47" t="str">
        <f t="shared" ca="1" si="18"/>
        <v/>
      </c>
      <c r="AY53" s="47" t="str">
        <f t="shared" ca="1" si="17"/>
        <v/>
      </c>
      <c r="AZ53" s="47" t="str">
        <f t="shared" ca="1" si="17"/>
        <v/>
      </c>
      <c r="BA53" s="47" t="str">
        <f t="shared" ca="1" si="17"/>
        <v/>
      </c>
      <c r="BB53" s="47" t="str">
        <f t="shared" ca="1" si="17"/>
        <v/>
      </c>
      <c r="BC53" s="47" t="str">
        <f t="shared" ca="1" si="17"/>
        <v/>
      </c>
      <c r="BD53" s="47" t="str">
        <f t="shared" ca="1" si="17"/>
        <v/>
      </c>
    </row>
    <row r="54" spans="3:56" s="36" customFormat="1" ht="18" hidden="1" customHeight="1" outlineLevel="1" x14ac:dyDescent="0.25">
      <c r="C54" s="37" t="s">
        <v>71</v>
      </c>
      <c r="D54" s="38">
        <f t="shared" ca="1" si="8"/>
        <v>0</v>
      </c>
      <c r="E54" s="39" t="s">
        <v>27</v>
      </c>
      <c r="F54" s="40">
        <f t="shared" si="9"/>
        <v>36</v>
      </c>
      <c r="G54" s="38">
        <f t="shared" ca="1" si="0"/>
        <v>0</v>
      </c>
      <c r="H54" s="41">
        <v>14</v>
      </c>
      <c r="I54" s="38">
        <f t="shared" ca="1" si="1"/>
        <v>0</v>
      </c>
      <c r="J54" s="42">
        <f t="shared" ca="1" si="2"/>
        <v>0</v>
      </c>
      <c r="K54" s="43"/>
      <c r="L54" s="44">
        <v>36</v>
      </c>
      <c r="M54" s="38">
        <f t="shared" ca="1" si="3"/>
        <v>0</v>
      </c>
      <c r="N54" s="41">
        <v>16</v>
      </c>
      <c r="O54" s="38">
        <f t="shared" ca="1" si="4"/>
        <v>0</v>
      </c>
      <c r="P54" s="45">
        <f t="shared" ca="1" si="5"/>
        <v>0</v>
      </c>
      <c r="Q54" s="46"/>
      <c r="S54" s="47">
        <f t="shared" ca="1" si="16"/>
        <v>0</v>
      </c>
      <c r="T54" s="47">
        <f t="shared" ca="1" si="16"/>
        <v>0</v>
      </c>
      <c r="U54" s="47" t="str">
        <f t="shared" ca="1" si="16"/>
        <v/>
      </c>
      <c r="V54" s="47" t="str">
        <f t="shared" ca="1" si="16"/>
        <v/>
      </c>
      <c r="W54" s="47" t="str">
        <f t="shared" ca="1" si="16"/>
        <v/>
      </c>
      <c r="X54" s="47" t="str">
        <f t="shared" ca="1" si="16"/>
        <v/>
      </c>
      <c r="Y54" s="47" t="str">
        <f t="shared" ca="1" si="16"/>
        <v/>
      </c>
      <c r="Z54" s="47" t="str">
        <f t="shared" ca="1" si="16"/>
        <v/>
      </c>
      <c r="AA54" s="47" t="str">
        <f t="shared" ca="1" si="16"/>
        <v/>
      </c>
      <c r="AB54" s="47" t="str">
        <f t="shared" ca="1" si="16"/>
        <v/>
      </c>
      <c r="AC54" s="47" t="str">
        <f t="shared" ca="1" si="16"/>
        <v/>
      </c>
      <c r="AD54" s="47" t="str">
        <f t="shared" ca="1" si="16"/>
        <v/>
      </c>
      <c r="AE54" s="47" t="str">
        <f t="shared" ca="1" si="16"/>
        <v/>
      </c>
      <c r="AF54" s="47" t="str">
        <f t="shared" ca="1" si="16"/>
        <v/>
      </c>
      <c r="AG54" s="47" t="str">
        <f t="shared" ca="1" si="16"/>
        <v/>
      </c>
      <c r="AH54" s="47" t="str">
        <f t="shared" ca="1" si="16"/>
        <v/>
      </c>
      <c r="AI54" s="47" t="str">
        <f t="shared" ca="1" si="18"/>
        <v/>
      </c>
      <c r="AJ54" s="47" t="str">
        <f t="shared" ca="1" si="18"/>
        <v/>
      </c>
      <c r="AK54" s="47" t="str">
        <f t="shared" ca="1" si="18"/>
        <v/>
      </c>
      <c r="AL54" s="47" t="str">
        <f t="shared" ca="1" si="18"/>
        <v/>
      </c>
      <c r="AM54" s="47" t="str">
        <f t="shared" ca="1" si="18"/>
        <v/>
      </c>
      <c r="AN54" s="47" t="str">
        <f t="shared" ca="1" si="18"/>
        <v/>
      </c>
      <c r="AO54" s="47" t="str">
        <f t="shared" ca="1" si="18"/>
        <v/>
      </c>
      <c r="AP54" s="47" t="str">
        <f t="shared" ca="1" si="18"/>
        <v/>
      </c>
      <c r="AQ54" s="47" t="str">
        <f t="shared" ca="1" si="18"/>
        <v/>
      </c>
      <c r="AR54" s="47" t="str">
        <f t="shared" ca="1" si="18"/>
        <v/>
      </c>
      <c r="AS54" s="47" t="str">
        <f t="shared" ca="1" si="18"/>
        <v/>
      </c>
      <c r="AT54" s="47" t="str">
        <f t="shared" ca="1" si="18"/>
        <v/>
      </c>
      <c r="AU54" s="47" t="str">
        <f t="shared" ca="1" si="18"/>
        <v/>
      </c>
      <c r="AV54" s="47" t="str">
        <f t="shared" ca="1" si="18"/>
        <v/>
      </c>
      <c r="AW54" s="47" t="str">
        <f t="shared" ca="1" si="18"/>
        <v/>
      </c>
      <c r="AX54" s="47" t="str">
        <f t="shared" ca="1" si="18"/>
        <v/>
      </c>
      <c r="AY54" s="47" t="str">
        <f t="shared" ca="1" si="17"/>
        <v/>
      </c>
      <c r="AZ54" s="47" t="str">
        <f t="shared" ca="1" si="17"/>
        <v/>
      </c>
      <c r="BA54" s="47" t="str">
        <f t="shared" ca="1" si="17"/>
        <v/>
      </c>
      <c r="BB54" s="47" t="str">
        <f t="shared" ca="1" si="17"/>
        <v/>
      </c>
      <c r="BC54" s="47" t="str">
        <f t="shared" ca="1" si="17"/>
        <v/>
      </c>
      <c r="BD54" s="47" t="str">
        <f t="shared" ca="1" si="17"/>
        <v/>
      </c>
    </row>
    <row r="55" spans="3:56" s="36" customFormat="1" ht="18" hidden="1" customHeight="1" outlineLevel="1" x14ac:dyDescent="0.25">
      <c r="C55" s="37" t="s">
        <v>72</v>
      </c>
      <c r="D55" s="38">
        <f t="shared" ca="1" si="8"/>
        <v>0</v>
      </c>
      <c r="E55" s="39" t="s">
        <v>27</v>
      </c>
      <c r="F55" s="40">
        <f t="shared" si="9"/>
        <v>36</v>
      </c>
      <c r="G55" s="38">
        <f t="shared" ca="1" si="0"/>
        <v>0</v>
      </c>
      <c r="H55" s="41">
        <v>14</v>
      </c>
      <c r="I55" s="38">
        <f t="shared" ca="1" si="1"/>
        <v>0</v>
      </c>
      <c r="J55" s="42">
        <f t="shared" ca="1" si="2"/>
        <v>0</v>
      </c>
      <c r="K55" s="43"/>
      <c r="L55" s="44">
        <v>36</v>
      </c>
      <c r="M55" s="38">
        <f t="shared" ca="1" si="3"/>
        <v>0</v>
      </c>
      <c r="N55" s="41">
        <v>16</v>
      </c>
      <c r="O55" s="38">
        <f t="shared" ca="1" si="4"/>
        <v>0</v>
      </c>
      <c r="P55" s="45">
        <f t="shared" ca="1" si="5"/>
        <v>0</v>
      </c>
      <c r="Q55" s="46"/>
      <c r="S55" s="47">
        <f t="shared" ca="1" si="16"/>
        <v>0</v>
      </c>
      <c r="T55" s="47">
        <f t="shared" ca="1" si="16"/>
        <v>0</v>
      </c>
      <c r="U55" s="47" t="str">
        <f t="shared" ca="1" si="16"/>
        <v/>
      </c>
      <c r="V55" s="47" t="str">
        <f t="shared" ca="1" si="16"/>
        <v/>
      </c>
      <c r="W55" s="47" t="str">
        <f t="shared" ca="1" si="16"/>
        <v/>
      </c>
      <c r="X55" s="47" t="str">
        <f t="shared" ca="1" si="16"/>
        <v/>
      </c>
      <c r="Y55" s="47" t="str">
        <f t="shared" ca="1" si="16"/>
        <v/>
      </c>
      <c r="Z55" s="47" t="str">
        <f t="shared" ca="1" si="16"/>
        <v/>
      </c>
      <c r="AA55" s="47" t="str">
        <f t="shared" ca="1" si="16"/>
        <v/>
      </c>
      <c r="AB55" s="47" t="str">
        <f t="shared" ca="1" si="16"/>
        <v/>
      </c>
      <c r="AC55" s="47" t="str">
        <f t="shared" ca="1" si="16"/>
        <v/>
      </c>
      <c r="AD55" s="47" t="str">
        <f t="shared" ca="1" si="16"/>
        <v/>
      </c>
      <c r="AE55" s="47" t="str">
        <f t="shared" ca="1" si="16"/>
        <v/>
      </c>
      <c r="AF55" s="47" t="str">
        <f t="shared" ca="1" si="16"/>
        <v/>
      </c>
      <c r="AG55" s="47" t="str">
        <f t="shared" ca="1" si="16"/>
        <v/>
      </c>
      <c r="AH55" s="47" t="str">
        <f t="shared" ca="1" si="16"/>
        <v/>
      </c>
      <c r="AI55" s="47" t="str">
        <f t="shared" ca="1" si="18"/>
        <v/>
      </c>
      <c r="AJ55" s="47" t="str">
        <f t="shared" ca="1" si="18"/>
        <v/>
      </c>
      <c r="AK55" s="47" t="str">
        <f t="shared" ca="1" si="18"/>
        <v/>
      </c>
      <c r="AL55" s="47" t="str">
        <f t="shared" ca="1" si="18"/>
        <v/>
      </c>
      <c r="AM55" s="47" t="str">
        <f t="shared" ca="1" si="18"/>
        <v/>
      </c>
      <c r="AN55" s="47" t="str">
        <f t="shared" ca="1" si="18"/>
        <v/>
      </c>
      <c r="AO55" s="47" t="str">
        <f t="shared" ca="1" si="18"/>
        <v/>
      </c>
      <c r="AP55" s="47" t="str">
        <f t="shared" ca="1" si="18"/>
        <v/>
      </c>
      <c r="AQ55" s="47" t="str">
        <f t="shared" ca="1" si="18"/>
        <v/>
      </c>
      <c r="AR55" s="47" t="str">
        <f t="shared" ca="1" si="18"/>
        <v/>
      </c>
      <c r="AS55" s="47" t="str">
        <f t="shared" ca="1" si="18"/>
        <v/>
      </c>
      <c r="AT55" s="47" t="str">
        <f t="shared" ca="1" si="18"/>
        <v/>
      </c>
      <c r="AU55" s="47" t="str">
        <f t="shared" ca="1" si="18"/>
        <v/>
      </c>
      <c r="AV55" s="47" t="str">
        <f t="shared" ca="1" si="18"/>
        <v/>
      </c>
      <c r="AW55" s="47" t="str">
        <f t="shared" ca="1" si="18"/>
        <v/>
      </c>
      <c r="AX55" s="47" t="str">
        <f t="shared" ca="1" si="18"/>
        <v/>
      </c>
      <c r="AY55" s="47" t="str">
        <f t="shared" ca="1" si="17"/>
        <v/>
      </c>
      <c r="AZ55" s="47" t="str">
        <f t="shared" ca="1" si="17"/>
        <v/>
      </c>
      <c r="BA55" s="47" t="str">
        <f t="shared" ca="1" si="17"/>
        <v/>
      </c>
      <c r="BB55" s="47" t="str">
        <f t="shared" ca="1" si="17"/>
        <v/>
      </c>
      <c r="BC55" s="47" t="str">
        <f t="shared" ca="1" si="17"/>
        <v/>
      </c>
      <c r="BD55" s="47" t="str">
        <f t="shared" ca="1" si="17"/>
        <v/>
      </c>
    </row>
    <row r="56" spans="3:56" s="36" customFormat="1" ht="18" hidden="1" customHeight="1" outlineLevel="1" x14ac:dyDescent="0.25">
      <c r="C56" s="37" t="s">
        <v>73</v>
      </c>
      <c r="D56" s="38">
        <f t="shared" ca="1" si="8"/>
        <v>0</v>
      </c>
      <c r="E56" s="39" t="s">
        <v>27</v>
      </c>
      <c r="F56" s="40">
        <f t="shared" si="9"/>
        <v>36</v>
      </c>
      <c r="G56" s="38">
        <f t="shared" ca="1" si="0"/>
        <v>0</v>
      </c>
      <c r="H56" s="41">
        <v>14</v>
      </c>
      <c r="I56" s="38">
        <f t="shared" ca="1" si="1"/>
        <v>0</v>
      </c>
      <c r="J56" s="42">
        <f t="shared" ca="1" si="2"/>
        <v>0</v>
      </c>
      <c r="K56" s="43"/>
      <c r="L56" s="44">
        <v>36</v>
      </c>
      <c r="M56" s="38">
        <f t="shared" ca="1" si="3"/>
        <v>0</v>
      </c>
      <c r="N56" s="41">
        <v>16</v>
      </c>
      <c r="O56" s="38">
        <f t="shared" ca="1" si="4"/>
        <v>0</v>
      </c>
      <c r="P56" s="45">
        <f t="shared" ca="1" si="5"/>
        <v>0</v>
      </c>
      <c r="Q56" s="46"/>
      <c r="S56" s="47">
        <f t="shared" ca="1" si="16"/>
        <v>0</v>
      </c>
      <c r="T56" s="47">
        <f t="shared" ca="1" si="16"/>
        <v>0</v>
      </c>
      <c r="U56" s="47" t="str">
        <f t="shared" ca="1" si="16"/>
        <v/>
      </c>
      <c r="V56" s="47" t="str">
        <f t="shared" ca="1" si="16"/>
        <v/>
      </c>
      <c r="W56" s="47" t="str">
        <f t="shared" ca="1" si="16"/>
        <v/>
      </c>
      <c r="X56" s="47" t="str">
        <f t="shared" ca="1" si="16"/>
        <v/>
      </c>
      <c r="Y56" s="47" t="str">
        <f t="shared" ca="1" si="16"/>
        <v/>
      </c>
      <c r="Z56" s="47" t="str">
        <f t="shared" ca="1" si="16"/>
        <v/>
      </c>
      <c r="AA56" s="47" t="str">
        <f t="shared" ca="1" si="16"/>
        <v/>
      </c>
      <c r="AB56" s="47" t="str">
        <f t="shared" ca="1" si="16"/>
        <v/>
      </c>
      <c r="AC56" s="47" t="str">
        <f t="shared" ca="1" si="16"/>
        <v/>
      </c>
      <c r="AD56" s="47" t="str">
        <f t="shared" ca="1" si="16"/>
        <v/>
      </c>
      <c r="AE56" s="47" t="str">
        <f t="shared" ca="1" si="16"/>
        <v/>
      </c>
      <c r="AF56" s="47" t="str">
        <f t="shared" ca="1" si="16"/>
        <v/>
      </c>
      <c r="AG56" s="47" t="str">
        <f t="shared" ca="1" si="16"/>
        <v/>
      </c>
      <c r="AH56" s="47" t="str">
        <f t="shared" ca="1" si="16"/>
        <v/>
      </c>
      <c r="AI56" s="47" t="str">
        <f t="shared" ca="1" si="18"/>
        <v/>
      </c>
      <c r="AJ56" s="47" t="str">
        <f t="shared" ca="1" si="18"/>
        <v/>
      </c>
      <c r="AK56" s="47" t="str">
        <f t="shared" ca="1" si="18"/>
        <v/>
      </c>
      <c r="AL56" s="47" t="str">
        <f t="shared" ca="1" si="18"/>
        <v/>
      </c>
      <c r="AM56" s="47" t="str">
        <f t="shared" ca="1" si="18"/>
        <v/>
      </c>
      <c r="AN56" s="47" t="str">
        <f t="shared" ca="1" si="18"/>
        <v/>
      </c>
      <c r="AO56" s="47" t="str">
        <f t="shared" ca="1" si="18"/>
        <v/>
      </c>
      <c r="AP56" s="47" t="str">
        <f t="shared" ca="1" si="18"/>
        <v/>
      </c>
      <c r="AQ56" s="47" t="str">
        <f t="shared" ca="1" si="18"/>
        <v/>
      </c>
      <c r="AR56" s="47" t="str">
        <f t="shared" ca="1" si="18"/>
        <v/>
      </c>
      <c r="AS56" s="47" t="str">
        <f t="shared" ca="1" si="18"/>
        <v/>
      </c>
      <c r="AT56" s="47" t="str">
        <f t="shared" ca="1" si="18"/>
        <v/>
      </c>
      <c r="AU56" s="47" t="str">
        <f t="shared" ca="1" si="18"/>
        <v/>
      </c>
      <c r="AV56" s="47" t="str">
        <f t="shared" ca="1" si="18"/>
        <v/>
      </c>
      <c r="AW56" s="47" t="str">
        <f t="shared" ca="1" si="18"/>
        <v/>
      </c>
      <c r="AX56" s="47" t="str">
        <f t="shared" ca="1" si="18"/>
        <v/>
      </c>
      <c r="AY56" s="47" t="str">
        <f t="shared" ca="1" si="17"/>
        <v/>
      </c>
      <c r="AZ56" s="47" t="str">
        <f t="shared" ca="1" si="17"/>
        <v/>
      </c>
      <c r="BA56" s="47" t="str">
        <f t="shared" ca="1" si="17"/>
        <v/>
      </c>
      <c r="BB56" s="47" t="str">
        <f t="shared" ca="1" si="17"/>
        <v/>
      </c>
      <c r="BC56" s="47" t="str">
        <f t="shared" ca="1" si="17"/>
        <v/>
      </c>
      <c r="BD56" s="47" t="str">
        <f t="shared" ca="1" si="17"/>
        <v/>
      </c>
    </row>
    <row r="57" spans="3:56" s="36" customFormat="1" ht="18" hidden="1" customHeight="1" outlineLevel="1" x14ac:dyDescent="0.25">
      <c r="C57" s="37" t="s">
        <v>74</v>
      </c>
      <c r="D57" s="38">
        <f t="shared" ca="1" si="8"/>
        <v>0</v>
      </c>
      <c r="E57" s="39" t="s">
        <v>27</v>
      </c>
      <c r="F57" s="40">
        <f t="shared" si="9"/>
        <v>36</v>
      </c>
      <c r="G57" s="38">
        <f t="shared" ca="1" si="0"/>
        <v>0</v>
      </c>
      <c r="H57" s="41">
        <v>14</v>
      </c>
      <c r="I57" s="38">
        <f t="shared" ca="1" si="1"/>
        <v>0</v>
      </c>
      <c r="J57" s="42">
        <f t="shared" ca="1" si="2"/>
        <v>0</v>
      </c>
      <c r="K57" s="43"/>
      <c r="L57" s="44">
        <v>36</v>
      </c>
      <c r="M57" s="38">
        <f t="shared" ca="1" si="3"/>
        <v>0</v>
      </c>
      <c r="N57" s="41">
        <v>16</v>
      </c>
      <c r="O57" s="38">
        <f t="shared" ca="1" si="4"/>
        <v>0</v>
      </c>
      <c r="P57" s="45">
        <f t="shared" ca="1" si="5"/>
        <v>0</v>
      </c>
      <c r="Q57" s="46"/>
      <c r="S57" s="47">
        <f t="shared" ca="1" si="16"/>
        <v>0</v>
      </c>
      <c r="T57" s="47">
        <f t="shared" ca="1" si="16"/>
        <v>0</v>
      </c>
      <c r="U57" s="47" t="str">
        <f t="shared" ca="1" si="16"/>
        <v/>
      </c>
      <c r="V57" s="47" t="str">
        <f t="shared" ca="1" si="16"/>
        <v/>
      </c>
      <c r="W57" s="47" t="str">
        <f t="shared" ca="1" si="16"/>
        <v/>
      </c>
      <c r="X57" s="47" t="str">
        <f t="shared" ca="1" si="16"/>
        <v/>
      </c>
      <c r="Y57" s="47" t="str">
        <f t="shared" ca="1" si="16"/>
        <v/>
      </c>
      <c r="Z57" s="47" t="str">
        <f t="shared" ca="1" si="16"/>
        <v/>
      </c>
      <c r="AA57" s="47" t="str">
        <f t="shared" ca="1" si="16"/>
        <v/>
      </c>
      <c r="AB57" s="47" t="str">
        <f t="shared" ca="1" si="16"/>
        <v/>
      </c>
      <c r="AC57" s="47" t="str">
        <f t="shared" ca="1" si="16"/>
        <v/>
      </c>
      <c r="AD57" s="47" t="str">
        <f t="shared" ca="1" si="16"/>
        <v/>
      </c>
      <c r="AE57" s="47" t="str">
        <f t="shared" ca="1" si="16"/>
        <v/>
      </c>
      <c r="AF57" s="47" t="str">
        <f t="shared" ca="1" si="16"/>
        <v/>
      </c>
      <c r="AG57" s="47" t="str">
        <f t="shared" ca="1" si="16"/>
        <v/>
      </c>
      <c r="AH57" s="47" t="str">
        <f t="shared" ca="1" si="16"/>
        <v/>
      </c>
      <c r="AI57" s="47" t="str">
        <f t="shared" ca="1" si="18"/>
        <v/>
      </c>
      <c r="AJ57" s="47" t="str">
        <f t="shared" ca="1" si="18"/>
        <v/>
      </c>
      <c r="AK57" s="47" t="str">
        <f t="shared" ca="1" si="18"/>
        <v/>
      </c>
      <c r="AL57" s="47" t="str">
        <f t="shared" ca="1" si="18"/>
        <v/>
      </c>
      <c r="AM57" s="47" t="str">
        <f t="shared" ca="1" si="18"/>
        <v/>
      </c>
      <c r="AN57" s="47" t="str">
        <f t="shared" ca="1" si="18"/>
        <v/>
      </c>
      <c r="AO57" s="47" t="str">
        <f t="shared" ca="1" si="18"/>
        <v/>
      </c>
      <c r="AP57" s="47" t="str">
        <f t="shared" ca="1" si="18"/>
        <v/>
      </c>
      <c r="AQ57" s="47" t="str">
        <f t="shared" ca="1" si="18"/>
        <v/>
      </c>
      <c r="AR57" s="47" t="str">
        <f t="shared" ca="1" si="18"/>
        <v/>
      </c>
      <c r="AS57" s="47" t="str">
        <f t="shared" ca="1" si="18"/>
        <v/>
      </c>
      <c r="AT57" s="47" t="str">
        <f t="shared" ca="1" si="18"/>
        <v/>
      </c>
      <c r="AU57" s="47" t="str">
        <f t="shared" ca="1" si="18"/>
        <v/>
      </c>
      <c r="AV57" s="47" t="str">
        <f t="shared" ca="1" si="18"/>
        <v/>
      </c>
      <c r="AW57" s="47" t="str">
        <f t="shared" ca="1" si="18"/>
        <v/>
      </c>
      <c r="AX57" s="47" t="str">
        <f t="shared" ca="1" si="18"/>
        <v/>
      </c>
      <c r="AY57" s="47" t="str">
        <f t="shared" ca="1" si="17"/>
        <v/>
      </c>
      <c r="AZ57" s="47" t="str">
        <f t="shared" ca="1" si="17"/>
        <v/>
      </c>
      <c r="BA57" s="47" t="str">
        <f t="shared" ca="1" si="17"/>
        <v/>
      </c>
      <c r="BB57" s="47" t="str">
        <f t="shared" ca="1" si="17"/>
        <v/>
      </c>
      <c r="BC57" s="47" t="str">
        <f t="shared" ca="1" si="17"/>
        <v/>
      </c>
      <c r="BD57" s="47" t="str">
        <f t="shared" ca="1" si="17"/>
        <v/>
      </c>
    </row>
    <row r="58" spans="3:56" s="36" customFormat="1" ht="18" hidden="1" customHeight="1" outlineLevel="1" x14ac:dyDescent="0.25">
      <c r="C58" s="37" t="s">
        <v>75</v>
      </c>
      <c r="D58" s="38">
        <f t="shared" ca="1" si="8"/>
        <v>0</v>
      </c>
      <c r="E58" s="39" t="s">
        <v>27</v>
      </c>
      <c r="F58" s="40">
        <f t="shared" si="9"/>
        <v>36</v>
      </c>
      <c r="G58" s="38">
        <f t="shared" ca="1" si="0"/>
        <v>0</v>
      </c>
      <c r="H58" s="41">
        <v>14</v>
      </c>
      <c r="I58" s="38">
        <f t="shared" ca="1" si="1"/>
        <v>0</v>
      </c>
      <c r="J58" s="42">
        <f t="shared" ca="1" si="2"/>
        <v>0</v>
      </c>
      <c r="K58" s="43"/>
      <c r="L58" s="44">
        <v>36</v>
      </c>
      <c r="M58" s="38">
        <f t="shared" ca="1" si="3"/>
        <v>0</v>
      </c>
      <c r="N58" s="41">
        <v>16</v>
      </c>
      <c r="O58" s="38">
        <f t="shared" ca="1" si="4"/>
        <v>0</v>
      </c>
      <c r="P58" s="45">
        <f t="shared" ca="1" si="5"/>
        <v>0</v>
      </c>
      <c r="Q58" s="46"/>
      <c r="S58" s="47">
        <f t="shared" ca="1" si="16"/>
        <v>0</v>
      </c>
      <c r="T58" s="47">
        <f t="shared" ca="1" si="16"/>
        <v>0</v>
      </c>
      <c r="U58" s="47" t="str">
        <f t="shared" ca="1" si="16"/>
        <v/>
      </c>
      <c r="V58" s="47" t="str">
        <f t="shared" ca="1" si="16"/>
        <v/>
      </c>
      <c r="W58" s="47" t="str">
        <f t="shared" ca="1" si="16"/>
        <v/>
      </c>
      <c r="X58" s="47" t="str">
        <f t="shared" ca="1" si="16"/>
        <v/>
      </c>
      <c r="Y58" s="47" t="str">
        <f t="shared" ca="1" si="16"/>
        <v/>
      </c>
      <c r="Z58" s="47" t="str">
        <f t="shared" ca="1" si="16"/>
        <v/>
      </c>
      <c r="AA58" s="47" t="str">
        <f t="shared" ca="1" si="16"/>
        <v/>
      </c>
      <c r="AB58" s="47" t="str">
        <f t="shared" ca="1" si="16"/>
        <v/>
      </c>
      <c r="AC58" s="47" t="str">
        <f t="shared" ca="1" si="16"/>
        <v/>
      </c>
      <c r="AD58" s="47" t="str">
        <f t="shared" ca="1" si="16"/>
        <v/>
      </c>
      <c r="AE58" s="47" t="str">
        <f t="shared" ca="1" si="16"/>
        <v/>
      </c>
      <c r="AF58" s="47" t="str">
        <f t="shared" ca="1" si="16"/>
        <v/>
      </c>
      <c r="AG58" s="47" t="str">
        <f t="shared" ca="1" si="16"/>
        <v/>
      </c>
      <c r="AH58" s="47" t="str">
        <f t="shared" ca="1" si="16"/>
        <v/>
      </c>
      <c r="AI58" s="47" t="str">
        <f t="shared" ca="1" si="18"/>
        <v/>
      </c>
      <c r="AJ58" s="47" t="str">
        <f t="shared" ca="1" si="18"/>
        <v/>
      </c>
      <c r="AK58" s="47" t="str">
        <f t="shared" ca="1" si="18"/>
        <v/>
      </c>
      <c r="AL58" s="47" t="str">
        <f t="shared" ca="1" si="18"/>
        <v/>
      </c>
      <c r="AM58" s="47" t="str">
        <f t="shared" ca="1" si="18"/>
        <v/>
      </c>
      <c r="AN58" s="47" t="str">
        <f t="shared" ca="1" si="18"/>
        <v/>
      </c>
      <c r="AO58" s="47" t="str">
        <f t="shared" ca="1" si="18"/>
        <v/>
      </c>
      <c r="AP58" s="47" t="str">
        <f t="shared" ca="1" si="18"/>
        <v/>
      </c>
      <c r="AQ58" s="47" t="str">
        <f t="shared" ca="1" si="18"/>
        <v/>
      </c>
      <c r="AR58" s="47" t="str">
        <f t="shared" ca="1" si="18"/>
        <v/>
      </c>
      <c r="AS58" s="47" t="str">
        <f t="shared" ca="1" si="18"/>
        <v/>
      </c>
      <c r="AT58" s="47" t="str">
        <f t="shared" ca="1" si="18"/>
        <v/>
      </c>
      <c r="AU58" s="47" t="str">
        <f t="shared" ca="1" si="18"/>
        <v/>
      </c>
      <c r="AV58" s="47" t="str">
        <f t="shared" ca="1" si="18"/>
        <v/>
      </c>
      <c r="AW58" s="47" t="str">
        <f t="shared" ca="1" si="18"/>
        <v/>
      </c>
      <c r="AX58" s="47" t="str">
        <f t="shared" ca="1" si="18"/>
        <v/>
      </c>
      <c r="AY58" s="47" t="str">
        <f t="shared" ca="1" si="17"/>
        <v/>
      </c>
      <c r="AZ58" s="47" t="str">
        <f t="shared" ca="1" si="17"/>
        <v/>
      </c>
      <c r="BA58" s="47" t="str">
        <f t="shared" ca="1" si="17"/>
        <v/>
      </c>
      <c r="BB58" s="47" t="str">
        <f t="shared" ca="1" si="17"/>
        <v/>
      </c>
      <c r="BC58" s="47" t="str">
        <f t="shared" ca="1" si="17"/>
        <v/>
      </c>
      <c r="BD58" s="47" t="str">
        <f t="shared" ca="1" si="17"/>
        <v/>
      </c>
    </row>
    <row r="59" spans="3:56" s="36" customFormat="1" ht="18" hidden="1" customHeight="1" outlineLevel="1" x14ac:dyDescent="0.25">
      <c r="C59" s="37" t="s">
        <v>76</v>
      </c>
      <c r="D59" s="38">
        <f t="shared" ca="1" si="8"/>
        <v>0</v>
      </c>
      <c r="E59" s="39" t="s">
        <v>27</v>
      </c>
      <c r="F59" s="40">
        <f t="shared" si="9"/>
        <v>36</v>
      </c>
      <c r="G59" s="38">
        <f t="shared" ca="1" si="0"/>
        <v>0</v>
      </c>
      <c r="H59" s="41">
        <v>14</v>
      </c>
      <c r="I59" s="38">
        <f t="shared" ca="1" si="1"/>
        <v>0</v>
      </c>
      <c r="J59" s="42">
        <f t="shared" ca="1" si="2"/>
        <v>0</v>
      </c>
      <c r="K59" s="43"/>
      <c r="L59" s="44">
        <v>36</v>
      </c>
      <c r="M59" s="38">
        <f t="shared" ca="1" si="3"/>
        <v>0</v>
      </c>
      <c r="N59" s="41">
        <v>16</v>
      </c>
      <c r="O59" s="38">
        <f t="shared" ca="1" si="4"/>
        <v>0</v>
      </c>
      <c r="P59" s="45">
        <f t="shared" ca="1" si="5"/>
        <v>0</v>
      </c>
      <c r="Q59" s="46"/>
      <c r="S59" s="47">
        <f t="shared" ca="1" si="16"/>
        <v>0</v>
      </c>
      <c r="T59" s="47">
        <f t="shared" ca="1" si="16"/>
        <v>0</v>
      </c>
      <c r="U59" s="47" t="str">
        <f t="shared" ca="1" si="16"/>
        <v/>
      </c>
      <c r="V59" s="47" t="str">
        <f t="shared" ca="1" si="16"/>
        <v/>
      </c>
      <c r="W59" s="47" t="str">
        <f t="shared" ca="1" si="16"/>
        <v/>
      </c>
      <c r="X59" s="47" t="str">
        <f t="shared" ca="1" si="16"/>
        <v/>
      </c>
      <c r="Y59" s="47" t="str">
        <f t="shared" ca="1" si="16"/>
        <v/>
      </c>
      <c r="Z59" s="47" t="str">
        <f t="shared" ca="1" si="16"/>
        <v/>
      </c>
      <c r="AA59" s="47" t="str">
        <f t="shared" ca="1" si="16"/>
        <v/>
      </c>
      <c r="AB59" s="47" t="str">
        <f t="shared" ca="1" si="16"/>
        <v/>
      </c>
      <c r="AC59" s="47" t="str">
        <f t="shared" ca="1" si="16"/>
        <v/>
      </c>
      <c r="AD59" s="47" t="str">
        <f t="shared" ca="1" si="16"/>
        <v/>
      </c>
      <c r="AE59" s="47" t="str">
        <f t="shared" ca="1" si="16"/>
        <v/>
      </c>
      <c r="AF59" s="47" t="str">
        <f t="shared" ca="1" si="16"/>
        <v/>
      </c>
      <c r="AG59" s="47" t="str">
        <f t="shared" ca="1" si="16"/>
        <v/>
      </c>
      <c r="AH59" s="47" t="str">
        <f t="shared" ca="1" si="16"/>
        <v/>
      </c>
      <c r="AI59" s="47" t="str">
        <f t="shared" ca="1" si="18"/>
        <v/>
      </c>
      <c r="AJ59" s="47" t="str">
        <f t="shared" ca="1" si="18"/>
        <v/>
      </c>
      <c r="AK59" s="47" t="str">
        <f t="shared" ca="1" si="18"/>
        <v/>
      </c>
      <c r="AL59" s="47" t="str">
        <f t="shared" ca="1" si="18"/>
        <v/>
      </c>
      <c r="AM59" s="47" t="str">
        <f t="shared" ca="1" si="18"/>
        <v/>
      </c>
      <c r="AN59" s="47" t="str">
        <f t="shared" ca="1" si="18"/>
        <v/>
      </c>
      <c r="AO59" s="47" t="str">
        <f t="shared" ca="1" si="18"/>
        <v/>
      </c>
      <c r="AP59" s="47" t="str">
        <f t="shared" ca="1" si="18"/>
        <v/>
      </c>
      <c r="AQ59" s="47" t="str">
        <f t="shared" ca="1" si="18"/>
        <v/>
      </c>
      <c r="AR59" s="47" t="str">
        <f t="shared" ca="1" si="18"/>
        <v/>
      </c>
      <c r="AS59" s="47" t="str">
        <f t="shared" ca="1" si="18"/>
        <v/>
      </c>
      <c r="AT59" s="47" t="str">
        <f t="shared" ca="1" si="18"/>
        <v/>
      </c>
      <c r="AU59" s="47" t="str">
        <f t="shared" ca="1" si="18"/>
        <v/>
      </c>
      <c r="AV59" s="47" t="str">
        <f t="shared" ca="1" si="18"/>
        <v/>
      </c>
      <c r="AW59" s="47" t="str">
        <f t="shared" ca="1" si="18"/>
        <v/>
      </c>
      <c r="AX59" s="47" t="str">
        <f t="shared" ca="1" si="18"/>
        <v/>
      </c>
      <c r="AY59" s="47" t="str">
        <f t="shared" ca="1" si="17"/>
        <v/>
      </c>
      <c r="AZ59" s="47" t="str">
        <f t="shared" ca="1" si="17"/>
        <v/>
      </c>
      <c r="BA59" s="47" t="str">
        <f t="shared" ca="1" si="17"/>
        <v/>
      </c>
      <c r="BB59" s="47" t="str">
        <f t="shared" ca="1" si="17"/>
        <v/>
      </c>
      <c r="BC59" s="47" t="str">
        <f t="shared" ca="1" si="17"/>
        <v/>
      </c>
      <c r="BD59" s="47" t="str">
        <f t="shared" ca="1" si="17"/>
        <v/>
      </c>
    </row>
    <row r="60" spans="3:56" s="36" customFormat="1" ht="18" hidden="1" customHeight="1" outlineLevel="1" x14ac:dyDescent="0.25">
      <c r="C60" s="37" t="s">
        <v>77</v>
      </c>
      <c r="D60" s="38">
        <f t="shared" ca="1" si="8"/>
        <v>0</v>
      </c>
      <c r="E60" s="39" t="s">
        <v>27</v>
      </c>
      <c r="F60" s="40">
        <f t="shared" si="9"/>
        <v>36</v>
      </c>
      <c r="G60" s="38">
        <f t="shared" ca="1" si="0"/>
        <v>0</v>
      </c>
      <c r="H60" s="41">
        <v>14</v>
      </c>
      <c r="I60" s="38">
        <f t="shared" ca="1" si="1"/>
        <v>0</v>
      </c>
      <c r="J60" s="42">
        <f t="shared" ca="1" si="2"/>
        <v>0</v>
      </c>
      <c r="K60" s="43"/>
      <c r="L60" s="44">
        <v>36</v>
      </c>
      <c r="M60" s="38">
        <f t="shared" ca="1" si="3"/>
        <v>0</v>
      </c>
      <c r="N60" s="41">
        <v>16</v>
      </c>
      <c r="O60" s="38">
        <f t="shared" ca="1" si="4"/>
        <v>0</v>
      </c>
      <c r="P60" s="45">
        <f t="shared" ca="1" si="5"/>
        <v>0</v>
      </c>
      <c r="Q60" s="46"/>
      <c r="S60" s="47">
        <f t="shared" ca="1" si="16"/>
        <v>0</v>
      </c>
      <c r="T60" s="47">
        <f t="shared" ca="1" si="16"/>
        <v>0</v>
      </c>
      <c r="U60" s="47" t="str">
        <f t="shared" ca="1" si="16"/>
        <v/>
      </c>
      <c r="V60" s="47" t="str">
        <f t="shared" ca="1" si="16"/>
        <v/>
      </c>
      <c r="W60" s="47" t="str">
        <f t="shared" ca="1" si="16"/>
        <v/>
      </c>
      <c r="X60" s="47" t="str">
        <f t="shared" ca="1" si="16"/>
        <v/>
      </c>
      <c r="Y60" s="47" t="str">
        <f t="shared" ca="1" si="16"/>
        <v/>
      </c>
      <c r="Z60" s="47" t="str">
        <f t="shared" ca="1" si="16"/>
        <v/>
      </c>
      <c r="AA60" s="47" t="str">
        <f t="shared" ca="1" si="16"/>
        <v/>
      </c>
      <c r="AB60" s="47" t="str">
        <f t="shared" ca="1" si="16"/>
        <v/>
      </c>
      <c r="AC60" s="47" t="str">
        <f t="shared" ca="1" si="16"/>
        <v/>
      </c>
      <c r="AD60" s="47" t="str">
        <f t="shared" ca="1" si="16"/>
        <v/>
      </c>
      <c r="AE60" s="47" t="str">
        <f t="shared" ca="1" si="16"/>
        <v/>
      </c>
      <c r="AF60" s="47" t="str">
        <f t="shared" ca="1" si="16"/>
        <v/>
      </c>
      <c r="AG60" s="47" t="str">
        <f t="shared" ca="1" si="16"/>
        <v/>
      </c>
      <c r="AH60" s="47" t="str">
        <f t="shared" ca="1" si="16"/>
        <v/>
      </c>
      <c r="AI60" s="47" t="str">
        <f t="shared" ca="1" si="18"/>
        <v/>
      </c>
      <c r="AJ60" s="47" t="str">
        <f t="shared" ca="1" si="18"/>
        <v/>
      </c>
      <c r="AK60" s="47" t="str">
        <f t="shared" ca="1" si="18"/>
        <v/>
      </c>
      <c r="AL60" s="47" t="str">
        <f t="shared" ca="1" si="18"/>
        <v/>
      </c>
      <c r="AM60" s="47" t="str">
        <f t="shared" ca="1" si="18"/>
        <v/>
      </c>
      <c r="AN60" s="47" t="str">
        <f t="shared" ca="1" si="18"/>
        <v/>
      </c>
      <c r="AO60" s="47" t="str">
        <f t="shared" ca="1" si="18"/>
        <v/>
      </c>
      <c r="AP60" s="47" t="str">
        <f t="shared" ca="1" si="18"/>
        <v/>
      </c>
      <c r="AQ60" s="47" t="str">
        <f t="shared" ca="1" si="18"/>
        <v/>
      </c>
      <c r="AR60" s="47" t="str">
        <f t="shared" ca="1" si="18"/>
        <v/>
      </c>
      <c r="AS60" s="47" t="str">
        <f t="shared" ca="1" si="18"/>
        <v/>
      </c>
      <c r="AT60" s="47" t="str">
        <f t="shared" ca="1" si="18"/>
        <v/>
      </c>
      <c r="AU60" s="47" t="str">
        <f t="shared" ca="1" si="18"/>
        <v/>
      </c>
      <c r="AV60" s="47" t="str">
        <f t="shared" ca="1" si="18"/>
        <v/>
      </c>
      <c r="AW60" s="47" t="str">
        <f t="shared" ca="1" si="18"/>
        <v/>
      </c>
      <c r="AX60" s="47" t="str">
        <f t="shared" ca="1" si="18"/>
        <v/>
      </c>
      <c r="AY60" s="47" t="str">
        <f t="shared" ca="1" si="17"/>
        <v/>
      </c>
      <c r="AZ60" s="47" t="str">
        <f t="shared" ca="1" si="17"/>
        <v/>
      </c>
      <c r="BA60" s="47" t="str">
        <f t="shared" ca="1" si="17"/>
        <v/>
      </c>
      <c r="BB60" s="47" t="str">
        <f t="shared" ca="1" si="17"/>
        <v/>
      </c>
      <c r="BC60" s="47" t="str">
        <f t="shared" ca="1" si="17"/>
        <v/>
      </c>
      <c r="BD60" s="47" t="str">
        <f t="shared" ca="1" si="17"/>
        <v/>
      </c>
    </row>
    <row r="61" spans="3:56" s="36" customFormat="1" ht="18" hidden="1" customHeight="1" outlineLevel="1" x14ac:dyDescent="0.25">
      <c r="C61" s="37" t="s">
        <v>78</v>
      </c>
      <c r="D61" s="38">
        <f t="shared" ca="1" si="8"/>
        <v>0</v>
      </c>
      <c r="E61" s="39" t="s">
        <v>27</v>
      </c>
      <c r="F61" s="40">
        <f t="shared" si="9"/>
        <v>36</v>
      </c>
      <c r="G61" s="38">
        <f t="shared" ca="1" si="0"/>
        <v>0</v>
      </c>
      <c r="H61" s="41">
        <v>14</v>
      </c>
      <c r="I61" s="38">
        <f t="shared" ca="1" si="1"/>
        <v>0</v>
      </c>
      <c r="J61" s="42">
        <f t="shared" ca="1" si="2"/>
        <v>0</v>
      </c>
      <c r="K61" s="43"/>
      <c r="L61" s="44">
        <v>36</v>
      </c>
      <c r="M61" s="38">
        <f t="shared" ca="1" si="3"/>
        <v>0</v>
      </c>
      <c r="N61" s="41">
        <v>16</v>
      </c>
      <c r="O61" s="38">
        <f t="shared" ca="1" si="4"/>
        <v>0</v>
      </c>
      <c r="P61" s="45">
        <f t="shared" ca="1" si="5"/>
        <v>0</v>
      </c>
      <c r="Q61" s="46"/>
      <c r="S61" s="47">
        <f t="shared" ca="1" si="16"/>
        <v>0</v>
      </c>
      <c r="T61" s="47">
        <f t="shared" ca="1" si="16"/>
        <v>0</v>
      </c>
      <c r="U61" s="47" t="str">
        <f t="shared" ca="1" si="16"/>
        <v/>
      </c>
      <c r="V61" s="47" t="str">
        <f t="shared" ca="1" si="16"/>
        <v/>
      </c>
      <c r="W61" s="47" t="str">
        <f t="shared" ca="1" si="16"/>
        <v/>
      </c>
      <c r="X61" s="47" t="str">
        <f t="shared" ca="1" si="16"/>
        <v/>
      </c>
      <c r="Y61" s="47" t="str">
        <f t="shared" ca="1" si="16"/>
        <v/>
      </c>
      <c r="Z61" s="47" t="str">
        <f t="shared" ca="1" si="16"/>
        <v/>
      </c>
      <c r="AA61" s="47" t="str">
        <f t="shared" ca="1" si="16"/>
        <v/>
      </c>
      <c r="AB61" s="47" t="str">
        <f t="shared" ca="1" si="16"/>
        <v/>
      </c>
      <c r="AC61" s="47" t="str">
        <f t="shared" ca="1" si="16"/>
        <v/>
      </c>
      <c r="AD61" s="47" t="str">
        <f t="shared" ca="1" si="16"/>
        <v/>
      </c>
      <c r="AE61" s="47" t="str">
        <f t="shared" ca="1" si="16"/>
        <v/>
      </c>
      <c r="AF61" s="47" t="str">
        <f t="shared" ca="1" si="16"/>
        <v/>
      </c>
      <c r="AG61" s="47" t="str">
        <f t="shared" ca="1" si="16"/>
        <v/>
      </c>
      <c r="AH61" s="47" t="str">
        <f t="shared" ca="1" si="16"/>
        <v/>
      </c>
      <c r="AI61" s="47" t="str">
        <f t="shared" ca="1" si="18"/>
        <v/>
      </c>
      <c r="AJ61" s="47" t="str">
        <f t="shared" ca="1" si="18"/>
        <v/>
      </c>
      <c r="AK61" s="47" t="str">
        <f t="shared" ca="1" si="18"/>
        <v/>
      </c>
      <c r="AL61" s="47" t="str">
        <f t="shared" ca="1" si="18"/>
        <v/>
      </c>
      <c r="AM61" s="47" t="str">
        <f t="shared" ca="1" si="18"/>
        <v/>
      </c>
      <c r="AN61" s="47" t="str">
        <f t="shared" ca="1" si="18"/>
        <v/>
      </c>
      <c r="AO61" s="47" t="str">
        <f t="shared" ca="1" si="18"/>
        <v/>
      </c>
      <c r="AP61" s="47" t="str">
        <f t="shared" ca="1" si="18"/>
        <v/>
      </c>
      <c r="AQ61" s="47" t="str">
        <f t="shared" ca="1" si="18"/>
        <v/>
      </c>
      <c r="AR61" s="47" t="str">
        <f t="shared" ca="1" si="18"/>
        <v/>
      </c>
      <c r="AS61" s="47" t="str">
        <f t="shared" ca="1" si="18"/>
        <v/>
      </c>
      <c r="AT61" s="47" t="str">
        <f t="shared" ca="1" si="18"/>
        <v/>
      </c>
      <c r="AU61" s="47" t="str">
        <f t="shared" ca="1" si="18"/>
        <v/>
      </c>
      <c r="AV61" s="47" t="str">
        <f t="shared" ca="1" si="18"/>
        <v/>
      </c>
      <c r="AW61" s="47" t="str">
        <f t="shared" ca="1" si="18"/>
        <v/>
      </c>
      <c r="AX61" s="47" t="str">
        <f t="shared" ca="1" si="18"/>
        <v/>
      </c>
      <c r="AY61" s="47" t="str">
        <f t="shared" ca="1" si="17"/>
        <v/>
      </c>
      <c r="AZ61" s="47" t="str">
        <f t="shared" ca="1" si="17"/>
        <v/>
      </c>
      <c r="BA61" s="47" t="str">
        <f t="shared" ca="1" si="17"/>
        <v/>
      </c>
      <c r="BB61" s="47" t="str">
        <f t="shared" ca="1" si="17"/>
        <v/>
      </c>
      <c r="BC61" s="47" t="str">
        <f t="shared" ca="1" si="17"/>
        <v/>
      </c>
      <c r="BD61" s="47" t="str">
        <f t="shared" ca="1" si="17"/>
        <v/>
      </c>
    </row>
    <row r="62" spans="3:56" s="36" customFormat="1" ht="18" hidden="1" customHeight="1" outlineLevel="1" x14ac:dyDescent="0.25">
      <c r="C62" s="37" t="s">
        <v>79</v>
      </c>
      <c r="D62" s="38">
        <f t="shared" ca="1" si="8"/>
        <v>0</v>
      </c>
      <c r="E62" s="39" t="s">
        <v>27</v>
      </c>
      <c r="F62" s="40">
        <f t="shared" si="9"/>
        <v>36</v>
      </c>
      <c r="G62" s="38">
        <f t="shared" ca="1" si="0"/>
        <v>0</v>
      </c>
      <c r="H62" s="41">
        <v>14</v>
      </c>
      <c r="I62" s="38">
        <f t="shared" ca="1" si="1"/>
        <v>0</v>
      </c>
      <c r="J62" s="42">
        <f t="shared" ca="1" si="2"/>
        <v>0</v>
      </c>
      <c r="K62" s="43"/>
      <c r="L62" s="44">
        <v>36</v>
      </c>
      <c r="M62" s="38">
        <f t="shared" ca="1" si="3"/>
        <v>0</v>
      </c>
      <c r="N62" s="41">
        <v>16</v>
      </c>
      <c r="O62" s="38">
        <f t="shared" ca="1" si="4"/>
        <v>0</v>
      </c>
      <c r="P62" s="45">
        <f t="shared" ca="1" si="5"/>
        <v>0</v>
      </c>
      <c r="Q62" s="46"/>
      <c r="S62" s="47">
        <f t="shared" ca="1" si="16"/>
        <v>0</v>
      </c>
      <c r="T62" s="47">
        <f t="shared" ca="1" si="16"/>
        <v>0</v>
      </c>
      <c r="U62" s="47" t="str">
        <f t="shared" ca="1" si="16"/>
        <v/>
      </c>
      <c r="V62" s="47" t="str">
        <f t="shared" ca="1" si="16"/>
        <v/>
      </c>
      <c r="W62" s="47" t="str">
        <f t="shared" ca="1" si="16"/>
        <v/>
      </c>
      <c r="X62" s="47" t="str">
        <f t="shared" ca="1" si="16"/>
        <v/>
      </c>
      <c r="Y62" s="47" t="str">
        <f t="shared" ca="1" si="16"/>
        <v/>
      </c>
      <c r="Z62" s="47" t="str">
        <f t="shared" ca="1" si="16"/>
        <v/>
      </c>
      <c r="AA62" s="47" t="str">
        <f t="shared" ca="1" si="16"/>
        <v/>
      </c>
      <c r="AB62" s="47" t="str">
        <f t="shared" ca="1" si="16"/>
        <v/>
      </c>
      <c r="AC62" s="47" t="str">
        <f t="shared" ca="1" si="16"/>
        <v/>
      </c>
      <c r="AD62" s="47" t="str">
        <f t="shared" ca="1" si="16"/>
        <v/>
      </c>
      <c r="AE62" s="47" t="str">
        <f t="shared" ca="1" si="16"/>
        <v/>
      </c>
      <c r="AF62" s="47" t="str">
        <f t="shared" ca="1" si="16"/>
        <v/>
      </c>
      <c r="AG62" s="47" t="str">
        <f t="shared" ca="1" si="16"/>
        <v/>
      </c>
      <c r="AH62" s="47" t="str">
        <f t="shared" ca="1" si="16"/>
        <v/>
      </c>
      <c r="AI62" s="47" t="str">
        <f t="shared" ca="1" si="18"/>
        <v/>
      </c>
      <c r="AJ62" s="47" t="str">
        <f t="shared" ca="1" si="18"/>
        <v/>
      </c>
      <c r="AK62" s="47" t="str">
        <f t="shared" ca="1" si="18"/>
        <v/>
      </c>
      <c r="AL62" s="47" t="str">
        <f t="shared" ca="1" si="18"/>
        <v/>
      </c>
      <c r="AM62" s="47" t="str">
        <f t="shared" ca="1" si="18"/>
        <v/>
      </c>
      <c r="AN62" s="47" t="str">
        <f t="shared" ca="1" si="18"/>
        <v/>
      </c>
      <c r="AO62" s="47" t="str">
        <f t="shared" ca="1" si="18"/>
        <v/>
      </c>
      <c r="AP62" s="47" t="str">
        <f t="shared" ca="1" si="18"/>
        <v/>
      </c>
      <c r="AQ62" s="47" t="str">
        <f t="shared" ca="1" si="18"/>
        <v/>
      </c>
      <c r="AR62" s="47" t="str">
        <f t="shared" ca="1" si="18"/>
        <v/>
      </c>
      <c r="AS62" s="47" t="str">
        <f t="shared" ca="1" si="18"/>
        <v/>
      </c>
      <c r="AT62" s="47" t="str">
        <f t="shared" ca="1" si="18"/>
        <v/>
      </c>
      <c r="AU62" s="47" t="str">
        <f t="shared" ca="1" si="18"/>
        <v/>
      </c>
      <c r="AV62" s="47" t="str">
        <f t="shared" ca="1" si="18"/>
        <v/>
      </c>
      <c r="AW62" s="47" t="str">
        <f t="shared" ca="1" si="18"/>
        <v/>
      </c>
      <c r="AX62" s="47" t="str">
        <f t="shared" ca="1" si="18"/>
        <v/>
      </c>
      <c r="AY62" s="47" t="str">
        <f t="shared" ca="1" si="17"/>
        <v/>
      </c>
      <c r="AZ62" s="47" t="str">
        <f t="shared" ca="1" si="17"/>
        <v/>
      </c>
      <c r="BA62" s="47" t="str">
        <f t="shared" ca="1" si="17"/>
        <v/>
      </c>
      <c r="BB62" s="47" t="str">
        <f t="shared" ca="1" si="17"/>
        <v/>
      </c>
      <c r="BC62" s="47" t="str">
        <f t="shared" ca="1" si="17"/>
        <v/>
      </c>
      <c r="BD62" s="47" t="str">
        <f t="shared" ca="1" si="17"/>
        <v/>
      </c>
    </row>
    <row r="63" spans="3:56" s="36" customFormat="1" ht="18" hidden="1" customHeight="1" outlineLevel="1" x14ac:dyDescent="0.25">
      <c r="C63" s="37" t="s">
        <v>80</v>
      </c>
      <c r="D63" s="38">
        <f t="shared" ca="1" si="8"/>
        <v>0</v>
      </c>
      <c r="E63" s="39" t="s">
        <v>27</v>
      </c>
      <c r="F63" s="40">
        <f t="shared" si="9"/>
        <v>36</v>
      </c>
      <c r="G63" s="38">
        <f t="shared" ca="1" si="0"/>
        <v>0</v>
      </c>
      <c r="H63" s="41">
        <v>14</v>
      </c>
      <c r="I63" s="38">
        <f t="shared" ca="1" si="1"/>
        <v>0</v>
      </c>
      <c r="J63" s="42">
        <f t="shared" ca="1" si="2"/>
        <v>0</v>
      </c>
      <c r="K63" s="43"/>
      <c r="L63" s="44">
        <v>36</v>
      </c>
      <c r="M63" s="38">
        <f t="shared" ca="1" si="3"/>
        <v>0</v>
      </c>
      <c r="N63" s="41">
        <v>16</v>
      </c>
      <c r="O63" s="38">
        <f t="shared" ca="1" si="4"/>
        <v>0</v>
      </c>
      <c r="P63" s="45">
        <f t="shared" ca="1" si="5"/>
        <v>0</v>
      </c>
      <c r="Q63" s="46"/>
      <c r="S63" s="47">
        <f t="shared" ca="1" si="16"/>
        <v>0</v>
      </c>
      <c r="T63" s="47">
        <f t="shared" ca="1" si="16"/>
        <v>0</v>
      </c>
      <c r="U63" s="47" t="str">
        <f t="shared" ca="1" si="16"/>
        <v/>
      </c>
      <c r="V63" s="47" t="str">
        <f t="shared" ca="1" si="16"/>
        <v/>
      </c>
      <c r="W63" s="47" t="str">
        <f t="shared" ca="1" si="16"/>
        <v/>
      </c>
      <c r="X63" s="47" t="str">
        <f t="shared" ca="1" si="16"/>
        <v/>
      </c>
      <c r="Y63" s="47" t="str">
        <f t="shared" ca="1" si="16"/>
        <v/>
      </c>
      <c r="Z63" s="47" t="str">
        <f t="shared" ca="1" si="16"/>
        <v/>
      </c>
      <c r="AA63" s="47" t="str">
        <f t="shared" ca="1" si="16"/>
        <v/>
      </c>
      <c r="AB63" s="47" t="str">
        <f t="shared" ca="1" si="16"/>
        <v/>
      </c>
      <c r="AC63" s="47" t="str">
        <f t="shared" ca="1" si="16"/>
        <v/>
      </c>
      <c r="AD63" s="47" t="str">
        <f t="shared" ca="1" si="16"/>
        <v/>
      </c>
      <c r="AE63" s="47" t="str">
        <f t="shared" ca="1" si="16"/>
        <v/>
      </c>
      <c r="AF63" s="47" t="str">
        <f t="shared" ca="1" si="16"/>
        <v/>
      </c>
      <c r="AG63" s="47" t="str">
        <f t="shared" ref="S63:AH79" ca="1" si="19">IFERROR(SUMIF(INDIRECT("'"&amp;AG$6&amp;"'!$C:$C"),$C63,INDIRECT("'"&amp;AG$6&amp;"'!$D:$D")),"")</f>
        <v/>
      </c>
      <c r="AH63" s="47" t="str">
        <f t="shared" ca="1" si="19"/>
        <v/>
      </c>
      <c r="AI63" s="47" t="str">
        <f t="shared" ca="1" si="18"/>
        <v/>
      </c>
      <c r="AJ63" s="47" t="str">
        <f t="shared" ca="1" si="18"/>
        <v/>
      </c>
      <c r="AK63" s="47" t="str">
        <f t="shared" ca="1" si="18"/>
        <v/>
      </c>
      <c r="AL63" s="47" t="str">
        <f t="shared" ca="1" si="18"/>
        <v/>
      </c>
      <c r="AM63" s="47" t="str">
        <f t="shared" ca="1" si="18"/>
        <v/>
      </c>
      <c r="AN63" s="47" t="str">
        <f t="shared" ca="1" si="18"/>
        <v/>
      </c>
      <c r="AO63" s="47" t="str">
        <f t="shared" ca="1" si="18"/>
        <v/>
      </c>
      <c r="AP63" s="47" t="str">
        <f t="shared" ca="1" si="18"/>
        <v/>
      </c>
      <c r="AQ63" s="47" t="str">
        <f t="shared" ca="1" si="18"/>
        <v/>
      </c>
      <c r="AR63" s="47" t="str">
        <f t="shared" ca="1" si="18"/>
        <v/>
      </c>
      <c r="AS63" s="47" t="str">
        <f t="shared" ca="1" si="18"/>
        <v/>
      </c>
      <c r="AT63" s="47" t="str">
        <f t="shared" ca="1" si="18"/>
        <v/>
      </c>
      <c r="AU63" s="47" t="str">
        <f t="shared" ca="1" si="18"/>
        <v/>
      </c>
      <c r="AV63" s="47" t="str">
        <f t="shared" ca="1" si="18"/>
        <v/>
      </c>
      <c r="AW63" s="47" t="str">
        <f t="shared" ca="1" si="18"/>
        <v/>
      </c>
      <c r="AX63" s="47" t="str">
        <f t="shared" ca="1" si="18"/>
        <v/>
      </c>
      <c r="AY63" s="47" t="str">
        <f t="shared" ca="1" si="17"/>
        <v/>
      </c>
      <c r="AZ63" s="47" t="str">
        <f t="shared" ca="1" si="17"/>
        <v/>
      </c>
      <c r="BA63" s="47" t="str">
        <f t="shared" ca="1" si="17"/>
        <v/>
      </c>
      <c r="BB63" s="47" t="str">
        <f t="shared" ca="1" si="17"/>
        <v/>
      </c>
      <c r="BC63" s="47" t="str">
        <f t="shared" ca="1" si="17"/>
        <v/>
      </c>
      <c r="BD63" s="47" t="str">
        <f t="shared" ca="1" si="17"/>
        <v/>
      </c>
    </row>
    <row r="64" spans="3:56" s="36" customFormat="1" ht="18" hidden="1" customHeight="1" outlineLevel="1" x14ac:dyDescent="0.25">
      <c r="C64" s="37" t="s">
        <v>81</v>
      </c>
      <c r="D64" s="38">
        <f t="shared" ca="1" si="8"/>
        <v>0</v>
      </c>
      <c r="E64" s="39" t="s">
        <v>27</v>
      </c>
      <c r="F64" s="40">
        <f t="shared" si="9"/>
        <v>36</v>
      </c>
      <c r="G64" s="38">
        <f t="shared" ca="1" si="0"/>
        <v>0</v>
      </c>
      <c r="H64" s="41">
        <v>14</v>
      </c>
      <c r="I64" s="38">
        <f t="shared" ca="1" si="1"/>
        <v>0</v>
      </c>
      <c r="J64" s="42">
        <f t="shared" ca="1" si="2"/>
        <v>0</v>
      </c>
      <c r="K64" s="43"/>
      <c r="L64" s="44">
        <v>36</v>
      </c>
      <c r="M64" s="38">
        <f t="shared" ca="1" si="3"/>
        <v>0</v>
      </c>
      <c r="N64" s="41">
        <v>16</v>
      </c>
      <c r="O64" s="38">
        <f t="shared" ca="1" si="4"/>
        <v>0</v>
      </c>
      <c r="P64" s="45">
        <f t="shared" ca="1" si="5"/>
        <v>0</v>
      </c>
      <c r="Q64" s="46"/>
      <c r="S64" s="47">
        <f t="shared" ca="1" si="19"/>
        <v>0</v>
      </c>
      <c r="T64" s="47">
        <f t="shared" ca="1" si="19"/>
        <v>0</v>
      </c>
      <c r="U64" s="47" t="str">
        <f t="shared" ca="1" si="19"/>
        <v/>
      </c>
      <c r="V64" s="47" t="str">
        <f t="shared" ca="1" si="19"/>
        <v/>
      </c>
      <c r="W64" s="47" t="str">
        <f t="shared" ca="1" si="19"/>
        <v/>
      </c>
      <c r="X64" s="47" t="str">
        <f t="shared" ca="1" si="19"/>
        <v/>
      </c>
      <c r="Y64" s="47" t="str">
        <f t="shared" ca="1" si="19"/>
        <v/>
      </c>
      <c r="Z64" s="47" t="str">
        <f t="shared" ca="1" si="19"/>
        <v/>
      </c>
      <c r="AA64" s="47" t="str">
        <f t="shared" ca="1" si="19"/>
        <v/>
      </c>
      <c r="AB64" s="47" t="str">
        <f t="shared" ca="1" si="19"/>
        <v/>
      </c>
      <c r="AC64" s="47" t="str">
        <f t="shared" ca="1" si="19"/>
        <v/>
      </c>
      <c r="AD64" s="47" t="str">
        <f t="shared" ca="1" si="19"/>
        <v/>
      </c>
      <c r="AE64" s="47" t="str">
        <f t="shared" ca="1" si="19"/>
        <v/>
      </c>
      <c r="AF64" s="47" t="str">
        <f t="shared" ca="1" si="19"/>
        <v/>
      </c>
      <c r="AG64" s="47" t="str">
        <f t="shared" ca="1" si="19"/>
        <v/>
      </c>
      <c r="AH64" s="47" t="str">
        <f t="shared" ca="1" si="19"/>
        <v/>
      </c>
      <c r="AI64" s="47" t="str">
        <f t="shared" ca="1" si="18"/>
        <v/>
      </c>
      <c r="AJ64" s="47" t="str">
        <f t="shared" ca="1" si="18"/>
        <v/>
      </c>
      <c r="AK64" s="47" t="str">
        <f t="shared" ca="1" si="18"/>
        <v/>
      </c>
      <c r="AL64" s="47" t="str">
        <f t="shared" ca="1" si="18"/>
        <v/>
      </c>
      <c r="AM64" s="47" t="str">
        <f t="shared" ca="1" si="18"/>
        <v/>
      </c>
      <c r="AN64" s="47" t="str">
        <f t="shared" ca="1" si="18"/>
        <v/>
      </c>
      <c r="AO64" s="47" t="str">
        <f t="shared" ca="1" si="18"/>
        <v/>
      </c>
      <c r="AP64" s="47" t="str">
        <f t="shared" ca="1" si="18"/>
        <v/>
      </c>
      <c r="AQ64" s="47" t="str">
        <f t="shared" ca="1" si="18"/>
        <v/>
      </c>
      <c r="AR64" s="47" t="str">
        <f t="shared" ca="1" si="18"/>
        <v/>
      </c>
      <c r="AS64" s="47" t="str">
        <f t="shared" ca="1" si="18"/>
        <v/>
      </c>
      <c r="AT64" s="47" t="str">
        <f t="shared" ca="1" si="18"/>
        <v/>
      </c>
      <c r="AU64" s="47" t="str">
        <f t="shared" ca="1" si="18"/>
        <v/>
      </c>
      <c r="AV64" s="47" t="str">
        <f t="shared" ca="1" si="18"/>
        <v/>
      </c>
      <c r="AW64" s="47" t="str">
        <f t="shared" ca="1" si="18"/>
        <v/>
      </c>
      <c r="AX64" s="47" t="str">
        <f t="shared" ca="1" si="18"/>
        <v/>
      </c>
      <c r="AY64" s="47" t="str">
        <f t="shared" ca="1" si="17"/>
        <v/>
      </c>
      <c r="AZ64" s="47" t="str">
        <f t="shared" ca="1" si="17"/>
        <v/>
      </c>
      <c r="BA64" s="47" t="str">
        <f t="shared" ca="1" si="17"/>
        <v/>
      </c>
      <c r="BB64" s="47" t="str">
        <f t="shared" ca="1" si="17"/>
        <v/>
      </c>
      <c r="BC64" s="47" t="str">
        <f t="shared" ca="1" si="17"/>
        <v/>
      </c>
      <c r="BD64" s="47" t="str">
        <f t="shared" ca="1" si="17"/>
        <v/>
      </c>
    </row>
    <row r="65" spans="3:56" s="36" customFormat="1" ht="18" hidden="1" customHeight="1" outlineLevel="1" x14ac:dyDescent="0.25">
      <c r="C65" s="37" t="s">
        <v>82</v>
      </c>
      <c r="D65" s="38">
        <f t="shared" ca="1" si="8"/>
        <v>0</v>
      </c>
      <c r="E65" s="39" t="s">
        <v>27</v>
      </c>
      <c r="F65" s="40">
        <f t="shared" si="9"/>
        <v>36</v>
      </c>
      <c r="G65" s="38">
        <f t="shared" ca="1" si="0"/>
        <v>0</v>
      </c>
      <c r="H65" s="41">
        <v>14</v>
      </c>
      <c r="I65" s="38">
        <f t="shared" ca="1" si="1"/>
        <v>0</v>
      </c>
      <c r="J65" s="42">
        <f t="shared" ca="1" si="2"/>
        <v>0</v>
      </c>
      <c r="K65" s="43"/>
      <c r="L65" s="44">
        <v>36</v>
      </c>
      <c r="M65" s="38">
        <f t="shared" ca="1" si="3"/>
        <v>0</v>
      </c>
      <c r="N65" s="41">
        <v>16</v>
      </c>
      <c r="O65" s="38">
        <f t="shared" ca="1" si="4"/>
        <v>0</v>
      </c>
      <c r="P65" s="45">
        <f t="shared" ca="1" si="5"/>
        <v>0</v>
      </c>
      <c r="Q65" s="46"/>
      <c r="S65" s="47">
        <f t="shared" ca="1" si="19"/>
        <v>0</v>
      </c>
      <c r="T65" s="47">
        <f t="shared" ca="1" si="19"/>
        <v>0</v>
      </c>
      <c r="U65" s="47" t="str">
        <f t="shared" ca="1" si="19"/>
        <v/>
      </c>
      <c r="V65" s="47" t="str">
        <f t="shared" ca="1" si="19"/>
        <v/>
      </c>
      <c r="W65" s="47" t="str">
        <f t="shared" ca="1" si="19"/>
        <v/>
      </c>
      <c r="X65" s="47" t="str">
        <f t="shared" ca="1" si="19"/>
        <v/>
      </c>
      <c r="Y65" s="47" t="str">
        <f t="shared" ca="1" si="19"/>
        <v/>
      </c>
      <c r="Z65" s="47" t="str">
        <f t="shared" ca="1" si="19"/>
        <v/>
      </c>
      <c r="AA65" s="47" t="str">
        <f t="shared" ca="1" si="19"/>
        <v/>
      </c>
      <c r="AB65" s="47" t="str">
        <f t="shared" ca="1" si="19"/>
        <v/>
      </c>
      <c r="AC65" s="47" t="str">
        <f t="shared" ca="1" si="19"/>
        <v/>
      </c>
      <c r="AD65" s="47" t="str">
        <f t="shared" ca="1" si="19"/>
        <v/>
      </c>
      <c r="AE65" s="47" t="str">
        <f t="shared" ca="1" si="19"/>
        <v/>
      </c>
      <c r="AF65" s="47" t="str">
        <f t="shared" ca="1" si="19"/>
        <v/>
      </c>
      <c r="AG65" s="47" t="str">
        <f t="shared" ca="1" si="19"/>
        <v/>
      </c>
      <c r="AH65" s="47" t="str">
        <f t="shared" ca="1" si="19"/>
        <v/>
      </c>
      <c r="AI65" s="47" t="str">
        <f t="shared" ca="1" si="18"/>
        <v/>
      </c>
      <c r="AJ65" s="47" t="str">
        <f t="shared" ca="1" si="18"/>
        <v/>
      </c>
      <c r="AK65" s="47" t="str">
        <f t="shared" ca="1" si="18"/>
        <v/>
      </c>
      <c r="AL65" s="47" t="str">
        <f t="shared" ca="1" si="18"/>
        <v/>
      </c>
      <c r="AM65" s="47" t="str">
        <f t="shared" ca="1" si="18"/>
        <v/>
      </c>
      <c r="AN65" s="47" t="str">
        <f t="shared" ca="1" si="18"/>
        <v/>
      </c>
      <c r="AO65" s="47" t="str">
        <f t="shared" ca="1" si="18"/>
        <v/>
      </c>
      <c r="AP65" s="47" t="str">
        <f t="shared" ca="1" si="18"/>
        <v/>
      </c>
      <c r="AQ65" s="47" t="str">
        <f t="shared" ca="1" si="18"/>
        <v/>
      </c>
      <c r="AR65" s="47" t="str">
        <f t="shared" ca="1" si="18"/>
        <v/>
      </c>
      <c r="AS65" s="47" t="str">
        <f t="shared" ca="1" si="18"/>
        <v/>
      </c>
      <c r="AT65" s="47" t="str">
        <f t="shared" ca="1" si="18"/>
        <v/>
      </c>
      <c r="AU65" s="47" t="str">
        <f t="shared" ca="1" si="18"/>
        <v/>
      </c>
      <c r="AV65" s="47" t="str">
        <f t="shared" ca="1" si="18"/>
        <v/>
      </c>
      <c r="AW65" s="47" t="str">
        <f t="shared" ca="1" si="18"/>
        <v/>
      </c>
      <c r="AX65" s="47" t="str">
        <f t="shared" ca="1" si="18"/>
        <v/>
      </c>
      <c r="AY65" s="47" t="str">
        <f t="shared" ca="1" si="17"/>
        <v/>
      </c>
      <c r="AZ65" s="47" t="str">
        <f t="shared" ca="1" si="17"/>
        <v/>
      </c>
      <c r="BA65" s="47" t="str">
        <f t="shared" ca="1" si="17"/>
        <v/>
      </c>
      <c r="BB65" s="47" t="str">
        <f t="shared" ca="1" si="17"/>
        <v/>
      </c>
      <c r="BC65" s="47" t="str">
        <f t="shared" ca="1" si="17"/>
        <v/>
      </c>
      <c r="BD65" s="47" t="str">
        <f t="shared" ca="1" si="17"/>
        <v/>
      </c>
    </row>
    <row r="66" spans="3:56" s="36" customFormat="1" ht="18" hidden="1" customHeight="1" outlineLevel="1" x14ac:dyDescent="0.25">
      <c r="C66" s="37" t="s">
        <v>83</v>
      </c>
      <c r="D66" s="38">
        <f t="shared" ca="1" si="8"/>
        <v>0</v>
      </c>
      <c r="E66" s="39" t="s">
        <v>27</v>
      </c>
      <c r="F66" s="40">
        <f>$L$2</f>
        <v>38</v>
      </c>
      <c r="G66" s="38">
        <f t="shared" ca="1" si="0"/>
        <v>0</v>
      </c>
      <c r="H66" s="41">
        <v>14</v>
      </c>
      <c r="I66" s="38">
        <f t="shared" ca="1" si="1"/>
        <v>0</v>
      </c>
      <c r="J66" s="42">
        <f t="shared" ca="1" si="2"/>
        <v>0</v>
      </c>
      <c r="K66" s="43"/>
      <c r="L66" s="44">
        <v>36</v>
      </c>
      <c r="M66" s="38">
        <f t="shared" ca="1" si="3"/>
        <v>0</v>
      </c>
      <c r="N66" s="41">
        <v>16</v>
      </c>
      <c r="O66" s="38">
        <f t="shared" ca="1" si="4"/>
        <v>0</v>
      </c>
      <c r="P66" s="45">
        <f t="shared" ca="1" si="5"/>
        <v>0</v>
      </c>
      <c r="Q66" s="46"/>
      <c r="S66" s="47">
        <f t="shared" ca="1" si="19"/>
        <v>0</v>
      </c>
      <c r="T66" s="47">
        <f t="shared" ca="1" si="19"/>
        <v>0</v>
      </c>
      <c r="U66" s="47" t="str">
        <f t="shared" ca="1" si="19"/>
        <v/>
      </c>
      <c r="V66" s="47" t="str">
        <f t="shared" ca="1" si="19"/>
        <v/>
      </c>
      <c r="W66" s="47" t="str">
        <f t="shared" ca="1" si="19"/>
        <v/>
      </c>
      <c r="X66" s="47" t="str">
        <f t="shared" ca="1" si="19"/>
        <v/>
      </c>
      <c r="Y66" s="47" t="str">
        <f t="shared" ca="1" si="19"/>
        <v/>
      </c>
      <c r="Z66" s="47" t="str">
        <f t="shared" ca="1" si="19"/>
        <v/>
      </c>
      <c r="AA66" s="47" t="str">
        <f t="shared" ca="1" si="19"/>
        <v/>
      </c>
      <c r="AB66" s="47" t="str">
        <f t="shared" ca="1" si="19"/>
        <v/>
      </c>
      <c r="AC66" s="47" t="str">
        <f t="shared" ca="1" si="19"/>
        <v/>
      </c>
      <c r="AD66" s="47" t="str">
        <f t="shared" ca="1" si="19"/>
        <v/>
      </c>
      <c r="AE66" s="47" t="str">
        <f t="shared" ca="1" si="19"/>
        <v/>
      </c>
      <c r="AF66" s="47" t="str">
        <f t="shared" ca="1" si="19"/>
        <v/>
      </c>
      <c r="AG66" s="47" t="str">
        <f t="shared" ca="1" si="19"/>
        <v/>
      </c>
      <c r="AH66" s="47" t="str">
        <f t="shared" ca="1" si="19"/>
        <v/>
      </c>
      <c r="AI66" s="47" t="str">
        <f t="shared" ca="1" si="18"/>
        <v/>
      </c>
      <c r="AJ66" s="47" t="str">
        <f t="shared" ca="1" si="18"/>
        <v/>
      </c>
      <c r="AK66" s="47" t="str">
        <f t="shared" ca="1" si="18"/>
        <v/>
      </c>
      <c r="AL66" s="47" t="str">
        <f t="shared" ca="1" si="18"/>
        <v/>
      </c>
      <c r="AM66" s="47" t="str">
        <f t="shared" ca="1" si="18"/>
        <v/>
      </c>
      <c r="AN66" s="47" t="str">
        <f t="shared" ca="1" si="18"/>
        <v/>
      </c>
      <c r="AO66" s="47" t="str">
        <f t="shared" ca="1" si="18"/>
        <v/>
      </c>
      <c r="AP66" s="47" t="str">
        <f t="shared" ca="1" si="18"/>
        <v/>
      </c>
      <c r="AQ66" s="47" t="str">
        <f t="shared" ca="1" si="18"/>
        <v/>
      </c>
      <c r="AR66" s="47" t="str">
        <f t="shared" ca="1" si="18"/>
        <v/>
      </c>
      <c r="AS66" s="47" t="str">
        <f t="shared" ca="1" si="18"/>
        <v/>
      </c>
      <c r="AT66" s="47" t="str">
        <f t="shared" ca="1" si="18"/>
        <v/>
      </c>
      <c r="AU66" s="47" t="str">
        <f t="shared" ca="1" si="18"/>
        <v/>
      </c>
      <c r="AV66" s="47" t="str">
        <f t="shared" ca="1" si="18"/>
        <v/>
      </c>
      <c r="AW66" s="47" t="str">
        <f t="shared" ca="1" si="18"/>
        <v/>
      </c>
      <c r="AX66" s="47" t="str">
        <f t="shared" ref="AX66:BD81" ca="1" si="20">IFERROR(SUMIF(INDIRECT("'"&amp;AX$6&amp;"'!$C:$C"),$C66,INDIRECT("'"&amp;AX$6&amp;"'!$D:$D")),"")</f>
        <v/>
      </c>
      <c r="AY66" s="47" t="str">
        <f t="shared" ca="1" si="20"/>
        <v/>
      </c>
      <c r="AZ66" s="47" t="str">
        <f t="shared" ca="1" si="20"/>
        <v/>
      </c>
      <c r="BA66" s="47" t="str">
        <f t="shared" ca="1" si="20"/>
        <v/>
      </c>
      <c r="BB66" s="47" t="str">
        <f t="shared" ca="1" si="20"/>
        <v/>
      </c>
      <c r="BC66" s="47" t="str">
        <f t="shared" ca="1" si="20"/>
        <v/>
      </c>
      <c r="BD66" s="47" t="str">
        <f t="shared" ca="1" si="20"/>
        <v/>
      </c>
    </row>
    <row r="67" spans="3:56" s="36" customFormat="1" ht="18" hidden="1" customHeight="1" outlineLevel="1" x14ac:dyDescent="0.25">
      <c r="C67" s="37" t="s">
        <v>84</v>
      </c>
      <c r="D67" s="38">
        <f t="shared" ca="1" si="8"/>
        <v>0</v>
      </c>
      <c r="E67" s="39" t="s">
        <v>27</v>
      </c>
      <c r="F67" s="40">
        <f t="shared" ref="F67:F100" si="21">$L$2</f>
        <v>38</v>
      </c>
      <c r="G67" s="38">
        <f t="shared" ca="1" si="0"/>
        <v>0</v>
      </c>
      <c r="H67" s="41">
        <v>14</v>
      </c>
      <c r="I67" s="38">
        <f t="shared" ca="1" si="1"/>
        <v>0</v>
      </c>
      <c r="J67" s="42">
        <f t="shared" ca="1" si="2"/>
        <v>0</v>
      </c>
      <c r="K67" s="43"/>
      <c r="L67" s="44">
        <v>36</v>
      </c>
      <c r="M67" s="38">
        <f t="shared" ca="1" si="3"/>
        <v>0</v>
      </c>
      <c r="N67" s="41">
        <v>16</v>
      </c>
      <c r="O67" s="38">
        <f t="shared" ca="1" si="4"/>
        <v>0</v>
      </c>
      <c r="P67" s="45">
        <f t="shared" ca="1" si="5"/>
        <v>0</v>
      </c>
      <c r="Q67" s="46"/>
      <c r="S67" s="47">
        <f t="shared" ca="1" si="19"/>
        <v>0</v>
      </c>
      <c r="T67" s="47">
        <f t="shared" ca="1" si="19"/>
        <v>0</v>
      </c>
      <c r="U67" s="47" t="str">
        <f t="shared" ca="1" si="19"/>
        <v/>
      </c>
      <c r="V67" s="47" t="str">
        <f t="shared" ca="1" si="19"/>
        <v/>
      </c>
      <c r="W67" s="47" t="str">
        <f t="shared" ca="1" si="19"/>
        <v/>
      </c>
      <c r="X67" s="47" t="str">
        <f t="shared" ca="1" si="19"/>
        <v/>
      </c>
      <c r="Y67" s="47" t="str">
        <f t="shared" ca="1" si="19"/>
        <v/>
      </c>
      <c r="Z67" s="47" t="str">
        <f t="shared" ca="1" si="19"/>
        <v/>
      </c>
      <c r="AA67" s="47" t="str">
        <f t="shared" ca="1" si="19"/>
        <v/>
      </c>
      <c r="AB67" s="47" t="str">
        <f t="shared" ca="1" si="19"/>
        <v/>
      </c>
      <c r="AC67" s="47" t="str">
        <f t="shared" ca="1" si="19"/>
        <v/>
      </c>
      <c r="AD67" s="47" t="str">
        <f t="shared" ca="1" si="19"/>
        <v/>
      </c>
      <c r="AE67" s="47" t="str">
        <f t="shared" ca="1" si="19"/>
        <v/>
      </c>
      <c r="AF67" s="47" t="str">
        <f t="shared" ca="1" si="19"/>
        <v/>
      </c>
      <c r="AG67" s="47" t="str">
        <f t="shared" ca="1" si="19"/>
        <v/>
      </c>
      <c r="AH67" s="47" t="str">
        <f t="shared" ca="1" si="19"/>
        <v/>
      </c>
      <c r="AI67" s="47" t="str">
        <f t="shared" ref="AI67:AX82" ca="1" si="22">IFERROR(SUMIF(INDIRECT("'"&amp;AI$6&amp;"'!$C:$C"),$C67,INDIRECT("'"&amp;AI$6&amp;"'!$D:$D")),"")</f>
        <v/>
      </c>
      <c r="AJ67" s="47" t="str">
        <f t="shared" ca="1" si="22"/>
        <v/>
      </c>
      <c r="AK67" s="47" t="str">
        <f t="shared" ca="1" si="22"/>
        <v/>
      </c>
      <c r="AL67" s="47" t="str">
        <f t="shared" ca="1" si="22"/>
        <v/>
      </c>
      <c r="AM67" s="47" t="str">
        <f t="shared" ca="1" si="22"/>
        <v/>
      </c>
      <c r="AN67" s="47" t="str">
        <f t="shared" ca="1" si="22"/>
        <v/>
      </c>
      <c r="AO67" s="47" t="str">
        <f t="shared" ca="1" si="22"/>
        <v/>
      </c>
      <c r="AP67" s="47" t="str">
        <f t="shared" ca="1" si="22"/>
        <v/>
      </c>
      <c r="AQ67" s="47" t="str">
        <f t="shared" ca="1" si="22"/>
        <v/>
      </c>
      <c r="AR67" s="47" t="str">
        <f t="shared" ca="1" si="22"/>
        <v/>
      </c>
      <c r="AS67" s="47" t="str">
        <f t="shared" ca="1" si="22"/>
        <v/>
      </c>
      <c r="AT67" s="47" t="str">
        <f t="shared" ca="1" si="22"/>
        <v/>
      </c>
      <c r="AU67" s="47" t="str">
        <f t="shared" ca="1" si="22"/>
        <v/>
      </c>
      <c r="AV67" s="47" t="str">
        <f t="shared" ca="1" si="22"/>
        <v/>
      </c>
      <c r="AW67" s="47" t="str">
        <f t="shared" ca="1" si="22"/>
        <v/>
      </c>
      <c r="AX67" s="47" t="str">
        <f t="shared" ca="1" si="22"/>
        <v/>
      </c>
      <c r="AY67" s="47" t="str">
        <f t="shared" ca="1" si="20"/>
        <v/>
      </c>
      <c r="AZ67" s="47" t="str">
        <f t="shared" ca="1" si="20"/>
        <v/>
      </c>
      <c r="BA67" s="47" t="str">
        <f t="shared" ca="1" si="20"/>
        <v/>
      </c>
      <c r="BB67" s="47" t="str">
        <f t="shared" ca="1" si="20"/>
        <v/>
      </c>
      <c r="BC67" s="47" t="str">
        <f t="shared" ca="1" si="20"/>
        <v/>
      </c>
      <c r="BD67" s="47" t="str">
        <f t="shared" ca="1" si="20"/>
        <v/>
      </c>
    </row>
    <row r="68" spans="3:56" s="36" customFormat="1" ht="18" hidden="1" customHeight="1" outlineLevel="1" x14ac:dyDescent="0.25">
      <c r="C68" s="37" t="s">
        <v>85</v>
      </c>
      <c r="D68" s="38">
        <f t="shared" ca="1" si="8"/>
        <v>0</v>
      </c>
      <c r="E68" s="39" t="s">
        <v>27</v>
      </c>
      <c r="F68" s="40">
        <f t="shared" si="21"/>
        <v>38</v>
      </c>
      <c r="G68" s="38">
        <f t="shared" ca="1" si="0"/>
        <v>0</v>
      </c>
      <c r="H68" s="41">
        <v>14</v>
      </c>
      <c r="I68" s="38">
        <f t="shared" ca="1" si="1"/>
        <v>0</v>
      </c>
      <c r="J68" s="42">
        <f t="shared" ca="1" si="2"/>
        <v>0</v>
      </c>
      <c r="K68" s="43"/>
      <c r="L68" s="44">
        <v>36</v>
      </c>
      <c r="M68" s="38">
        <f t="shared" ca="1" si="3"/>
        <v>0</v>
      </c>
      <c r="N68" s="41">
        <v>16</v>
      </c>
      <c r="O68" s="38">
        <f t="shared" ca="1" si="4"/>
        <v>0</v>
      </c>
      <c r="P68" s="45">
        <f t="shared" ca="1" si="5"/>
        <v>0</v>
      </c>
      <c r="Q68" s="46"/>
      <c r="S68" s="47">
        <f t="shared" ca="1" si="19"/>
        <v>0</v>
      </c>
      <c r="T68" s="47">
        <f t="shared" ca="1" si="19"/>
        <v>0</v>
      </c>
      <c r="U68" s="47" t="str">
        <f t="shared" ca="1" si="19"/>
        <v/>
      </c>
      <c r="V68" s="47" t="str">
        <f t="shared" ca="1" si="19"/>
        <v/>
      </c>
      <c r="W68" s="47" t="str">
        <f t="shared" ca="1" si="19"/>
        <v/>
      </c>
      <c r="X68" s="47" t="str">
        <f t="shared" ca="1" si="19"/>
        <v/>
      </c>
      <c r="Y68" s="47" t="str">
        <f t="shared" ca="1" si="19"/>
        <v/>
      </c>
      <c r="Z68" s="47" t="str">
        <f t="shared" ca="1" si="19"/>
        <v/>
      </c>
      <c r="AA68" s="47" t="str">
        <f t="shared" ca="1" si="19"/>
        <v/>
      </c>
      <c r="AB68" s="47" t="str">
        <f t="shared" ca="1" si="19"/>
        <v/>
      </c>
      <c r="AC68" s="47" t="str">
        <f t="shared" ca="1" si="19"/>
        <v/>
      </c>
      <c r="AD68" s="47" t="str">
        <f t="shared" ca="1" si="19"/>
        <v/>
      </c>
      <c r="AE68" s="47" t="str">
        <f t="shared" ca="1" si="19"/>
        <v/>
      </c>
      <c r="AF68" s="47" t="str">
        <f t="shared" ca="1" si="19"/>
        <v/>
      </c>
      <c r="AG68" s="47" t="str">
        <f t="shared" ca="1" si="19"/>
        <v/>
      </c>
      <c r="AH68" s="47" t="str">
        <f t="shared" ca="1" si="19"/>
        <v/>
      </c>
      <c r="AI68" s="47" t="str">
        <f t="shared" ca="1" si="22"/>
        <v/>
      </c>
      <c r="AJ68" s="47" t="str">
        <f t="shared" ca="1" si="22"/>
        <v/>
      </c>
      <c r="AK68" s="47" t="str">
        <f t="shared" ca="1" si="22"/>
        <v/>
      </c>
      <c r="AL68" s="47" t="str">
        <f t="shared" ca="1" si="22"/>
        <v/>
      </c>
      <c r="AM68" s="47" t="str">
        <f t="shared" ca="1" si="22"/>
        <v/>
      </c>
      <c r="AN68" s="47" t="str">
        <f t="shared" ca="1" si="22"/>
        <v/>
      </c>
      <c r="AO68" s="47" t="str">
        <f t="shared" ca="1" si="22"/>
        <v/>
      </c>
      <c r="AP68" s="47" t="str">
        <f t="shared" ca="1" si="22"/>
        <v/>
      </c>
      <c r="AQ68" s="47" t="str">
        <f t="shared" ca="1" si="22"/>
        <v/>
      </c>
      <c r="AR68" s="47" t="str">
        <f t="shared" ca="1" si="22"/>
        <v/>
      </c>
      <c r="AS68" s="47" t="str">
        <f t="shared" ca="1" si="22"/>
        <v/>
      </c>
      <c r="AT68" s="47" t="str">
        <f t="shared" ca="1" si="22"/>
        <v/>
      </c>
      <c r="AU68" s="47" t="str">
        <f t="shared" ca="1" si="22"/>
        <v/>
      </c>
      <c r="AV68" s="47" t="str">
        <f t="shared" ca="1" si="22"/>
        <v/>
      </c>
      <c r="AW68" s="47" t="str">
        <f t="shared" ca="1" si="22"/>
        <v/>
      </c>
      <c r="AX68" s="47" t="str">
        <f t="shared" ca="1" si="22"/>
        <v/>
      </c>
      <c r="AY68" s="47" t="str">
        <f t="shared" ca="1" si="20"/>
        <v/>
      </c>
      <c r="AZ68" s="47" t="str">
        <f t="shared" ca="1" si="20"/>
        <v/>
      </c>
      <c r="BA68" s="47" t="str">
        <f t="shared" ca="1" si="20"/>
        <v/>
      </c>
      <c r="BB68" s="47" t="str">
        <f t="shared" ca="1" si="20"/>
        <v/>
      </c>
      <c r="BC68" s="47" t="str">
        <f t="shared" ca="1" si="20"/>
        <v/>
      </c>
      <c r="BD68" s="47" t="str">
        <f t="shared" ca="1" si="20"/>
        <v/>
      </c>
    </row>
    <row r="69" spans="3:56" s="36" customFormat="1" ht="18" hidden="1" customHeight="1" outlineLevel="1" x14ac:dyDescent="0.25">
      <c r="C69" s="37" t="s">
        <v>86</v>
      </c>
      <c r="D69" s="38">
        <f t="shared" ca="1" si="8"/>
        <v>0</v>
      </c>
      <c r="E69" s="39" t="s">
        <v>27</v>
      </c>
      <c r="F69" s="40">
        <f t="shared" si="21"/>
        <v>38</v>
      </c>
      <c r="G69" s="38">
        <f t="shared" ca="1" si="0"/>
        <v>0</v>
      </c>
      <c r="H69" s="41">
        <v>14</v>
      </c>
      <c r="I69" s="38">
        <f t="shared" ca="1" si="1"/>
        <v>0</v>
      </c>
      <c r="J69" s="42">
        <f t="shared" ca="1" si="2"/>
        <v>0</v>
      </c>
      <c r="K69" s="43"/>
      <c r="L69" s="44">
        <v>36</v>
      </c>
      <c r="M69" s="38">
        <f t="shared" ca="1" si="3"/>
        <v>0</v>
      </c>
      <c r="N69" s="41">
        <v>16</v>
      </c>
      <c r="O69" s="38">
        <f t="shared" ca="1" si="4"/>
        <v>0</v>
      </c>
      <c r="P69" s="45">
        <f t="shared" ca="1" si="5"/>
        <v>0</v>
      </c>
      <c r="Q69" s="46"/>
      <c r="S69" s="47">
        <f t="shared" ca="1" si="19"/>
        <v>0</v>
      </c>
      <c r="T69" s="47">
        <f t="shared" ca="1" si="19"/>
        <v>0</v>
      </c>
      <c r="U69" s="47" t="str">
        <f t="shared" ca="1" si="19"/>
        <v/>
      </c>
      <c r="V69" s="47" t="str">
        <f t="shared" ca="1" si="19"/>
        <v/>
      </c>
      <c r="W69" s="47" t="str">
        <f t="shared" ca="1" si="19"/>
        <v/>
      </c>
      <c r="X69" s="47" t="str">
        <f t="shared" ca="1" si="19"/>
        <v/>
      </c>
      <c r="Y69" s="47" t="str">
        <f t="shared" ca="1" si="19"/>
        <v/>
      </c>
      <c r="Z69" s="47" t="str">
        <f t="shared" ca="1" si="19"/>
        <v/>
      </c>
      <c r="AA69" s="47" t="str">
        <f t="shared" ca="1" si="19"/>
        <v/>
      </c>
      <c r="AB69" s="47" t="str">
        <f t="shared" ca="1" si="19"/>
        <v/>
      </c>
      <c r="AC69" s="47" t="str">
        <f t="shared" ca="1" si="19"/>
        <v/>
      </c>
      <c r="AD69" s="47" t="str">
        <f t="shared" ca="1" si="19"/>
        <v/>
      </c>
      <c r="AE69" s="47" t="str">
        <f t="shared" ca="1" si="19"/>
        <v/>
      </c>
      <c r="AF69" s="47" t="str">
        <f t="shared" ca="1" si="19"/>
        <v/>
      </c>
      <c r="AG69" s="47" t="str">
        <f t="shared" ca="1" si="19"/>
        <v/>
      </c>
      <c r="AH69" s="47" t="str">
        <f t="shared" ca="1" si="19"/>
        <v/>
      </c>
      <c r="AI69" s="47" t="str">
        <f t="shared" ca="1" si="22"/>
        <v/>
      </c>
      <c r="AJ69" s="47" t="str">
        <f t="shared" ca="1" si="22"/>
        <v/>
      </c>
      <c r="AK69" s="47" t="str">
        <f t="shared" ca="1" si="22"/>
        <v/>
      </c>
      <c r="AL69" s="47" t="str">
        <f t="shared" ca="1" si="22"/>
        <v/>
      </c>
      <c r="AM69" s="47" t="str">
        <f t="shared" ca="1" si="22"/>
        <v/>
      </c>
      <c r="AN69" s="47" t="str">
        <f t="shared" ca="1" si="22"/>
        <v/>
      </c>
      <c r="AO69" s="47" t="str">
        <f t="shared" ca="1" si="22"/>
        <v/>
      </c>
      <c r="AP69" s="47" t="str">
        <f t="shared" ca="1" si="22"/>
        <v/>
      </c>
      <c r="AQ69" s="47" t="str">
        <f t="shared" ca="1" si="22"/>
        <v/>
      </c>
      <c r="AR69" s="47" t="str">
        <f t="shared" ca="1" si="22"/>
        <v/>
      </c>
      <c r="AS69" s="47" t="str">
        <f t="shared" ca="1" si="22"/>
        <v/>
      </c>
      <c r="AT69" s="47" t="str">
        <f t="shared" ca="1" si="22"/>
        <v/>
      </c>
      <c r="AU69" s="47" t="str">
        <f t="shared" ca="1" si="22"/>
        <v/>
      </c>
      <c r="AV69" s="47" t="str">
        <f t="shared" ca="1" si="22"/>
        <v/>
      </c>
      <c r="AW69" s="47" t="str">
        <f t="shared" ca="1" si="22"/>
        <v/>
      </c>
      <c r="AX69" s="47" t="str">
        <f t="shared" ca="1" si="22"/>
        <v/>
      </c>
      <c r="AY69" s="47" t="str">
        <f t="shared" ca="1" si="20"/>
        <v/>
      </c>
      <c r="AZ69" s="47" t="str">
        <f t="shared" ca="1" si="20"/>
        <v/>
      </c>
      <c r="BA69" s="47" t="str">
        <f t="shared" ca="1" si="20"/>
        <v/>
      </c>
      <c r="BB69" s="47" t="str">
        <f t="shared" ca="1" si="20"/>
        <v/>
      </c>
      <c r="BC69" s="47" t="str">
        <f t="shared" ca="1" si="20"/>
        <v/>
      </c>
      <c r="BD69" s="47" t="str">
        <f t="shared" ca="1" si="20"/>
        <v/>
      </c>
    </row>
    <row r="70" spans="3:56" s="36" customFormat="1" ht="18" hidden="1" customHeight="1" outlineLevel="1" x14ac:dyDescent="0.25">
      <c r="C70" s="37" t="s">
        <v>87</v>
      </c>
      <c r="D70" s="38">
        <f t="shared" ca="1" si="8"/>
        <v>0</v>
      </c>
      <c r="E70" s="39" t="s">
        <v>27</v>
      </c>
      <c r="F70" s="40">
        <f t="shared" si="21"/>
        <v>38</v>
      </c>
      <c r="G70" s="38">
        <f t="shared" ca="1" si="0"/>
        <v>0</v>
      </c>
      <c r="H70" s="41">
        <v>14</v>
      </c>
      <c r="I70" s="38">
        <f t="shared" ca="1" si="1"/>
        <v>0</v>
      </c>
      <c r="J70" s="42">
        <f t="shared" ca="1" si="2"/>
        <v>0</v>
      </c>
      <c r="K70" s="43"/>
      <c r="L70" s="44">
        <v>36</v>
      </c>
      <c r="M70" s="38">
        <f t="shared" ca="1" si="3"/>
        <v>0</v>
      </c>
      <c r="N70" s="41">
        <v>16</v>
      </c>
      <c r="O70" s="38">
        <f t="shared" ca="1" si="4"/>
        <v>0</v>
      </c>
      <c r="P70" s="45">
        <f t="shared" ca="1" si="5"/>
        <v>0</v>
      </c>
      <c r="Q70" s="46"/>
      <c r="S70" s="47">
        <f t="shared" ca="1" si="19"/>
        <v>0</v>
      </c>
      <c r="T70" s="47">
        <f t="shared" ca="1" si="19"/>
        <v>0</v>
      </c>
      <c r="U70" s="47" t="str">
        <f t="shared" ca="1" si="19"/>
        <v/>
      </c>
      <c r="V70" s="47" t="str">
        <f t="shared" ca="1" si="19"/>
        <v/>
      </c>
      <c r="W70" s="47" t="str">
        <f t="shared" ca="1" si="19"/>
        <v/>
      </c>
      <c r="X70" s="47" t="str">
        <f t="shared" ca="1" si="19"/>
        <v/>
      </c>
      <c r="Y70" s="47" t="str">
        <f t="shared" ca="1" si="19"/>
        <v/>
      </c>
      <c r="Z70" s="47" t="str">
        <f t="shared" ca="1" si="19"/>
        <v/>
      </c>
      <c r="AA70" s="47" t="str">
        <f t="shared" ca="1" si="19"/>
        <v/>
      </c>
      <c r="AB70" s="47" t="str">
        <f t="shared" ca="1" si="19"/>
        <v/>
      </c>
      <c r="AC70" s="47" t="str">
        <f t="shared" ca="1" si="19"/>
        <v/>
      </c>
      <c r="AD70" s="47" t="str">
        <f t="shared" ca="1" si="19"/>
        <v/>
      </c>
      <c r="AE70" s="47" t="str">
        <f t="shared" ca="1" si="19"/>
        <v/>
      </c>
      <c r="AF70" s="47" t="str">
        <f t="shared" ca="1" si="19"/>
        <v/>
      </c>
      <c r="AG70" s="47" t="str">
        <f t="shared" ca="1" si="19"/>
        <v/>
      </c>
      <c r="AH70" s="47" t="str">
        <f t="shared" ca="1" si="19"/>
        <v/>
      </c>
      <c r="AI70" s="47" t="str">
        <f t="shared" ca="1" si="22"/>
        <v/>
      </c>
      <c r="AJ70" s="47" t="str">
        <f t="shared" ca="1" si="22"/>
        <v/>
      </c>
      <c r="AK70" s="47" t="str">
        <f t="shared" ca="1" si="22"/>
        <v/>
      </c>
      <c r="AL70" s="47" t="str">
        <f t="shared" ca="1" si="22"/>
        <v/>
      </c>
      <c r="AM70" s="47" t="str">
        <f t="shared" ca="1" si="22"/>
        <v/>
      </c>
      <c r="AN70" s="47" t="str">
        <f t="shared" ca="1" si="22"/>
        <v/>
      </c>
      <c r="AO70" s="47" t="str">
        <f t="shared" ca="1" si="22"/>
        <v/>
      </c>
      <c r="AP70" s="47" t="str">
        <f t="shared" ca="1" si="22"/>
        <v/>
      </c>
      <c r="AQ70" s="47" t="str">
        <f t="shared" ca="1" si="22"/>
        <v/>
      </c>
      <c r="AR70" s="47" t="str">
        <f t="shared" ca="1" si="22"/>
        <v/>
      </c>
      <c r="AS70" s="47" t="str">
        <f t="shared" ca="1" si="22"/>
        <v/>
      </c>
      <c r="AT70" s="47" t="str">
        <f t="shared" ca="1" si="22"/>
        <v/>
      </c>
      <c r="AU70" s="47" t="str">
        <f t="shared" ca="1" si="22"/>
        <v/>
      </c>
      <c r="AV70" s="47" t="str">
        <f t="shared" ca="1" si="22"/>
        <v/>
      </c>
      <c r="AW70" s="47" t="str">
        <f t="shared" ca="1" si="22"/>
        <v/>
      </c>
      <c r="AX70" s="47" t="str">
        <f t="shared" ca="1" si="22"/>
        <v/>
      </c>
      <c r="AY70" s="47" t="str">
        <f t="shared" ca="1" si="20"/>
        <v/>
      </c>
      <c r="AZ70" s="47" t="str">
        <f t="shared" ca="1" si="20"/>
        <v/>
      </c>
      <c r="BA70" s="47" t="str">
        <f t="shared" ca="1" si="20"/>
        <v/>
      </c>
      <c r="BB70" s="47" t="str">
        <f t="shared" ca="1" si="20"/>
        <v/>
      </c>
      <c r="BC70" s="47" t="str">
        <f t="shared" ca="1" si="20"/>
        <v/>
      </c>
      <c r="BD70" s="47" t="str">
        <f t="shared" ca="1" si="20"/>
        <v/>
      </c>
    </row>
    <row r="71" spans="3:56" s="36" customFormat="1" ht="18" hidden="1" customHeight="1" outlineLevel="1" x14ac:dyDescent="0.25">
      <c r="C71" s="37" t="s">
        <v>88</v>
      </c>
      <c r="D71" s="38">
        <f t="shared" ca="1" si="8"/>
        <v>0</v>
      </c>
      <c r="E71" s="39" t="s">
        <v>27</v>
      </c>
      <c r="F71" s="40">
        <f t="shared" si="21"/>
        <v>38</v>
      </c>
      <c r="G71" s="38">
        <f t="shared" ref="G71:G134" ca="1" si="23">+D71*F71</f>
        <v>0</v>
      </c>
      <c r="H71" s="41">
        <v>14</v>
      </c>
      <c r="I71" s="38">
        <f t="shared" ref="I71:I134" ca="1" si="24">+D71*H71</f>
        <v>0</v>
      </c>
      <c r="J71" s="42">
        <f t="shared" ref="J71:J134" ca="1" si="25">+G71+I71</f>
        <v>0</v>
      </c>
      <c r="K71" s="43"/>
      <c r="L71" s="44">
        <v>36</v>
      </c>
      <c r="M71" s="38">
        <f t="shared" ref="M71:M134" ca="1" si="26">+D71*L71</f>
        <v>0</v>
      </c>
      <c r="N71" s="41">
        <v>16</v>
      </c>
      <c r="O71" s="38">
        <f t="shared" ref="O71:O134" ca="1" si="27">+D71*N71</f>
        <v>0</v>
      </c>
      <c r="P71" s="45">
        <f t="shared" ref="P71:P134" ca="1" si="28">+M71+O71</f>
        <v>0</v>
      </c>
      <c r="Q71" s="46"/>
      <c r="S71" s="47">
        <f t="shared" ca="1" si="19"/>
        <v>0</v>
      </c>
      <c r="T71" s="47">
        <f t="shared" ca="1" si="19"/>
        <v>0</v>
      </c>
      <c r="U71" s="47" t="str">
        <f t="shared" ca="1" si="19"/>
        <v/>
      </c>
      <c r="V71" s="47" t="str">
        <f t="shared" ca="1" si="19"/>
        <v/>
      </c>
      <c r="W71" s="47" t="str">
        <f t="shared" ca="1" si="19"/>
        <v/>
      </c>
      <c r="X71" s="47" t="str">
        <f t="shared" ca="1" si="19"/>
        <v/>
      </c>
      <c r="Y71" s="47" t="str">
        <f t="shared" ca="1" si="19"/>
        <v/>
      </c>
      <c r="Z71" s="47" t="str">
        <f t="shared" ca="1" si="19"/>
        <v/>
      </c>
      <c r="AA71" s="47" t="str">
        <f t="shared" ca="1" si="19"/>
        <v/>
      </c>
      <c r="AB71" s="47" t="str">
        <f t="shared" ca="1" si="19"/>
        <v/>
      </c>
      <c r="AC71" s="47" t="str">
        <f t="shared" ca="1" si="19"/>
        <v/>
      </c>
      <c r="AD71" s="47" t="str">
        <f t="shared" ca="1" si="19"/>
        <v/>
      </c>
      <c r="AE71" s="47" t="str">
        <f t="shared" ca="1" si="19"/>
        <v/>
      </c>
      <c r="AF71" s="47" t="str">
        <f t="shared" ca="1" si="19"/>
        <v/>
      </c>
      <c r="AG71" s="47" t="str">
        <f t="shared" ca="1" si="19"/>
        <v/>
      </c>
      <c r="AH71" s="47" t="str">
        <f t="shared" ca="1" si="19"/>
        <v/>
      </c>
      <c r="AI71" s="47" t="str">
        <f t="shared" ca="1" si="22"/>
        <v/>
      </c>
      <c r="AJ71" s="47" t="str">
        <f t="shared" ca="1" si="22"/>
        <v/>
      </c>
      <c r="AK71" s="47" t="str">
        <f t="shared" ca="1" si="22"/>
        <v/>
      </c>
      <c r="AL71" s="47" t="str">
        <f t="shared" ca="1" si="22"/>
        <v/>
      </c>
      <c r="AM71" s="47" t="str">
        <f t="shared" ca="1" si="22"/>
        <v/>
      </c>
      <c r="AN71" s="47" t="str">
        <f t="shared" ca="1" si="22"/>
        <v/>
      </c>
      <c r="AO71" s="47" t="str">
        <f t="shared" ca="1" si="22"/>
        <v/>
      </c>
      <c r="AP71" s="47" t="str">
        <f t="shared" ca="1" si="22"/>
        <v/>
      </c>
      <c r="AQ71" s="47" t="str">
        <f t="shared" ca="1" si="22"/>
        <v/>
      </c>
      <c r="AR71" s="47" t="str">
        <f t="shared" ca="1" si="22"/>
        <v/>
      </c>
      <c r="AS71" s="47" t="str">
        <f t="shared" ca="1" si="22"/>
        <v/>
      </c>
      <c r="AT71" s="47" t="str">
        <f t="shared" ca="1" si="22"/>
        <v/>
      </c>
      <c r="AU71" s="47" t="str">
        <f t="shared" ca="1" si="22"/>
        <v/>
      </c>
      <c r="AV71" s="47" t="str">
        <f t="shared" ca="1" si="22"/>
        <v/>
      </c>
      <c r="AW71" s="47" t="str">
        <f t="shared" ca="1" si="22"/>
        <v/>
      </c>
      <c r="AX71" s="47" t="str">
        <f t="shared" ca="1" si="22"/>
        <v/>
      </c>
      <c r="AY71" s="47" t="str">
        <f t="shared" ca="1" si="20"/>
        <v/>
      </c>
      <c r="AZ71" s="47" t="str">
        <f t="shared" ca="1" si="20"/>
        <v/>
      </c>
      <c r="BA71" s="47" t="str">
        <f t="shared" ca="1" si="20"/>
        <v/>
      </c>
      <c r="BB71" s="47" t="str">
        <f t="shared" ca="1" si="20"/>
        <v/>
      </c>
      <c r="BC71" s="47" t="str">
        <f t="shared" ca="1" si="20"/>
        <v/>
      </c>
      <c r="BD71" s="47" t="str">
        <f t="shared" ca="1" si="20"/>
        <v/>
      </c>
    </row>
    <row r="72" spans="3:56" s="36" customFormat="1" ht="18" hidden="1" customHeight="1" outlineLevel="1" x14ac:dyDescent="0.25">
      <c r="C72" s="37" t="s">
        <v>89</v>
      </c>
      <c r="D72" s="38">
        <f t="shared" ca="1" si="8"/>
        <v>0</v>
      </c>
      <c r="E72" s="39" t="s">
        <v>27</v>
      </c>
      <c r="F72" s="40">
        <f t="shared" si="21"/>
        <v>38</v>
      </c>
      <c r="G72" s="38">
        <f t="shared" ca="1" si="23"/>
        <v>0</v>
      </c>
      <c r="H72" s="41">
        <v>14</v>
      </c>
      <c r="I72" s="38">
        <f t="shared" ca="1" si="24"/>
        <v>0</v>
      </c>
      <c r="J72" s="42">
        <f t="shared" ca="1" si="25"/>
        <v>0</v>
      </c>
      <c r="K72" s="43"/>
      <c r="L72" s="44">
        <v>36</v>
      </c>
      <c r="M72" s="38">
        <f t="shared" ca="1" si="26"/>
        <v>0</v>
      </c>
      <c r="N72" s="41">
        <v>16</v>
      </c>
      <c r="O72" s="38">
        <f t="shared" ca="1" si="27"/>
        <v>0</v>
      </c>
      <c r="P72" s="45">
        <f t="shared" ca="1" si="28"/>
        <v>0</v>
      </c>
      <c r="Q72" s="46"/>
      <c r="S72" s="47">
        <f t="shared" ca="1" si="19"/>
        <v>0</v>
      </c>
      <c r="T72" s="47">
        <f t="shared" ca="1" si="19"/>
        <v>0</v>
      </c>
      <c r="U72" s="47" t="str">
        <f t="shared" ca="1" si="19"/>
        <v/>
      </c>
      <c r="V72" s="47" t="str">
        <f t="shared" ca="1" si="19"/>
        <v/>
      </c>
      <c r="W72" s="47" t="str">
        <f t="shared" ca="1" si="19"/>
        <v/>
      </c>
      <c r="X72" s="47" t="str">
        <f t="shared" ca="1" si="19"/>
        <v/>
      </c>
      <c r="Y72" s="47" t="str">
        <f t="shared" ca="1" si="19"/>
        <v/>
      </c>
      <c r="Z72" s="47" t="str">
        <f t="shared" ca="1" si="19"/>
        <v/>
      </c>
      <c r="AA72" s="47" t="str">
        <f t="shared" ca="1" si="19"/>
        <v/>
      </c>
      <c r="AB72" s="47" t="str">
        <f t="shared" ca="1" si="19"/>
        <v/>
      </c>
      <c r="AC72" s="47" t="str">
        <f t="shared" ca="1" si="19"/>
        <v/>
      </c>
      <c r="AD72" s="47" t="str">
        <f t="shared" ca="1" si="19"/>
        <v/>
      </c>
      <c r="AE72" s="47" t="str">
        <f t="shared" ca="1" si="19"/>
        <v/>
      </c>
      <c r="AF72" s="47" t="str">
        <f t="shared" ca="1" si="19"/>
        <v/>
      </c>
      <c r="AG72" s="47" t="str">
        <f t="shared" ca="1" si="19"/>
        <v/>
      </c>
      <c r="AH72" s="47" t="str">
        <f t="shared" ca="1" si="19"/>
        <v/>
      </c>
      <c r="AI72" s="47" t="str">
        <f t="shared" ca="1" si="22"/>
        <v/>
      </c>
      <c r="AJ72" s="47" t="str">
        <f t="shared" ca="1" si="22"/>
        <v/>
      </c>
      <c r="AK72" s="47" t="str">
        <f t="shared" ca="1" si="22"/>
        <v/>
      </c>
      <c r="AL72" s="47" t="str">
        <f t="shared" ca="1" si="22"/>
        <v/>
      </c>
      <c r="AM72" s="47" t="str">
        <f t="shared" ca="1" si="22"/>
        <v/>
      </c>
      <c r="AN72" s="47" t="str">
        <f t="shared" ca="1" si="22"/>
        <v/>
      </c>
      <c r="AO72" s="47" t="str">
        <f t="shared" ca="1" si="22"/>
        <v/>
      </c>
      <c r="AP72" s="47" t="str">
        <f t="shared" ca="1" si="22"/>
        <v/>
      </c>
      <c r="AQ72" s="47" t="str">
        <f t="shared" ca="1" si="22"/>
        <v/>
      </c>
      <c r="AR72" s="47" t="str">
        <f t="shared" ca="1" si="22"/>
        <v/>
      </c>
      <c r="AS72" s="47" t="str">
        <f t="shared" ca="1" si="22"/>
        <v/>
      </c>
      <c r="AT72" s="47" t="str">
        <f t="shared" ca="1" si="22"/>
        <v/>
      </c>
      <c r="AU72" s="47" t="str">
        <f t="shared" ca="1" si="22"/>
        <v/>
      </c>
      <c r="AV72" s="47" t="str">
        <f t="shared" ca="1" si="22"/>
        <v/>
      </c>
      <c r="AW72" s="47" t="str">
        <f t="shared" ca="1" si="22"/>
        <v/>
      </c>
      <c r="AX72" s="47" t="str">
        <f t="shared" ca="1" si="22"/>
        <v/>
      </c>
      <c r="AY72" s="47" t="str">
        <f t="shared" ca="1" si="20"/>
        <v/>
      </c>
      <c r="AZ72" s="47" t="str">
        <f t="shared" ca="1" si="20"/>
        <v/>
      </c>
      <c r="BA72" s="47" t="str">
        <f t="shared" ca="1" si="20"/>
        <v/>
      </c>
      <c r="BB72" s="47" t="str">
        <f t="shared" ca="1" si="20"/>
        <v/>
      </c>
      <c r="BC72" s="47" t="str">
        <f t="shared" ca="1" si="20"/>
        <v/>
      </c>
      <c r="BD72" s="47" t="str">
        <f t="shared" ca="1" si="20"/>
        <v/>
      </c>
    </row>
    <row r="73" spans="3:56" s="36" customFormat="1" ht="18" hidden="1" customHeight="1" outlineLevel="1" x14ac:dyDescent="0.25">
      <c r="C73" s="37" t="s">
        <v>90</v>
      </c>
      <c r="D73" s="38">
        <f t="shared" ca="1" si="8"/>
        <v>0</v>
      </c>
      <c r="E73" s="39" t="s">
        <v>27</v>
      </c>
      <c r="F73" s="40">
        <f t="shared" si="21"/>
        <v>38</v>
      </c>
      <c r="G73" s="38">
        <f t="shared" ca="1" si="23"/>
        <v>0</v>
      </c>
      <c r="H73" s="41">
        <v>14</v>
      </c>
      <c r="I73" s="38">
        <f t="shared" ca="1" si="24"/>
        <v>0</v>
      </c>
      <c r="J73" s="42">
        <f t="shared" ca="1" si="25"/>
        <v>0</v>
      </c>
      <c r="K73" s="43"/>
      <c r="L73" s="44">
        <v>36</v>
      </c>
      <c r="M73" s="38">
        <f t="shared" ca="1" si="26"/>
        <v>0</v>
      </c>
      <c r="N73" s="41">
        <v>16</v>
      </c>
      <c r="O73" s="38">
        <f t="shared" ca="1" si="27"/>
        <v>0</v>
      </c>
      <c r="P73" s="45">
        <f t="shared" ca="1" si="28"/>
        <v>0</v>
      </c>
      <c r="Q73" s="46"/>
      <c r="S73" s="47">
        <f t="shared" ca="1" si="19"/>
        <v>0</v>
      </c>
      <c r="T73" s="47">
        <f t="shared" ca="1" si="19"/>
        <v>0</v>
      </c>
      <c r="U73" s="47" t="str">
        <f t="shared" ca="1" si="19"/>
        <v/>
      </c>
      <c r="V73" s="47" t="str">
        <f t="shared" ca="1" si="19"/>
        <v/>
      </c>
      <c r="W73" s="47" t="str">
        <f t="shared" ca="1" si="19"/>
        <v/>
      </c>
      <c r="X73" s="47" t="str">
        <f t="shared" ca="1" si="19"/>
        <v/>
      </c>
      <c r="Y73" s="47" t="str">
        <f t="shared" ca="1" si="19"/>
        <v/>
      </c>
      <c r="Z73" s="47" t="str">
        <f t="shared" ca="1" si="19"/>
        <v/>
      </c>
      <c r="AA73" s="47" t="str">
        <f t="shared" ca="1" si="19"/>
        <v/>
      </c>
      <c r="AB73" s="47" t="str">
        <f t="shared" ca="1" si="19"/>
        <v/>
      </c>
      <c r="AC73" s="47" t="str">
        <f t="shared" ca="1" si="19"/>
        <v/>
      </c>
      <c r="AD73" s="47" t="str">
        <f t="shared" ca="1" si="19"/>
        <v/>
      </c>
      <c r="AE73" s="47" t="str">
        <f t="shared" ca="1" si="19"/>
        <v/>
      </c>
      <c r="AF73" s="47" t="str">
        <f t="shared" ca="1" si="19"/>
        <v/>
      </c>
      <c r="AG73" s="47" t="str">
        <f t="shared" ca="1" si="19"/>
        <v/>
      </c>
      <c r="AH73" s="47" t="str">
        <f t="shared" ca="1" si="19"/>
        <v/>
      </c>
      <c r="AI73" s="47" t="str">
        <f t="shared" ca="1" si="22"/>
        <v/>
      </c>
      <c r="AJ73" s="47" t="str">
        <f t="shared" ca="1" si="22"/>
        <v/>
      </c>
      <c r="AK73" s="47" t="str">
        <f t="shared" ca="1" si="22"/>
        <v/>
      </c>
      <c r="AL73" s="47" t="str">
        <f t="shared" ca="1" si="22"/>
        <v/>
      </c>
      <c r="AM73" s="47" t="str">
        <f t="shared" ca="1" si="22"/>
        <v/>
      </c>
      <c r="AN73" s="47" t="str">
        <f t="shared" ca="1" si="22"/>
        <v/>
      </c>
      <c r="AO73" s="47" t="str">
        <f t="shared" ca="1" si="22"/>
        <v/>
      </c>
      <c r="AP73" s="47" t="str">
        <f t="shared" ca="1" si="22"/>
        <v/>
      </c>
      <c r="AQ73" s="47" t="str">
        <f t="shared" ca="1" si="22"/>
        <v/>
      </c>
      <c r="AR73" s="47" t="str">
        <f t="shared" ca="1" si="22"/>
        <v/>
      </c>
      <c r="AS73" s="47" t="str">
        <f t="shared" ca="1" si="22"/>
        <v/>
      </c>
      <c r="AT73" s="47" t="str">
        <f t="shared" ca="1" si="22"/>
        <v/>
      </c>
      <c r="AU73" s="47" t="str">
        <f t="shared" ca="1" si="22"/>
        <v/>
      </c>
      <c r="AV73" s="47" t="str">
        <f t="shared" ca="1" si="22"/>
        <v/>
      </c>
      <c r="AW73" s="47" t="str">
        <f t="shared" ca="1" si="22"/>
        <v/>
      </c>
      <c r="AX73" s="47" t="str">
        <f t="shared" ca="1" si="22"/>
        <v/>
      </c>
      <c r="AY73" s="47" t="str">
        <f t="shared" ca="1" si="20"/>
        <v/>
      </c>
      <c r="AZ73" s="47" t="str">
        <f t="shared" ca="1" si="20"/>
        <v/>
      </c>
      <c r="BA73" s="47" t="str">
        <f t="shared" ca="1" si="20"/>
        <v/>
      </c>
      <c r="BB73" s="47" t="str">
        <f t="shared" ca="1" si="20"/>
        <v/>
      </c>
      <c r="BC73" s="47" t="str">
        <f t="shared" ca="1" si="20"/>
        <v/>
      </c>
      <c r="BD73" s="47" t="str">
        <f t="shared" ca="1" si="20"/>
        <v/>
      </c>
    </row>
    <row r="74" spans="3:56" s="36" customFormat="1" ht="18" hidden="1" customHeight="1" outlineLevel="1" x14ac:dyDescent="0.25">
      <c r="C74" s="37" t="s">
        <v>91</v>
      </c>
      <c r="D74" s="38">
        <f t="shared" ca="1" si="8"/>
        <v>0</v>
      </c>
      <c r="E74" s="39" t="s">
        <v>27</v>
      </c>
      <c r="F74" s="40">
        <f t="shared" si="21"/>
        <v>38</v>
      </c>
      <c r="G74" s="38">
        <f t="shared" ca="1" si="23"/>
        <v>0</v>
      </c>
      <c r="H74" s="41">
        <v>14</v>
      </c>
      <c r="I74" s="38">
        <f t="shared" ca="1" si="24"/>
        <v>0</v>
      </c>
      <c r="J74" s="42">
        <f t="shared" ca="1" si="25"/>
        <v>0</v>
      </c>
      <c r="K74" s="43"/>
      <c r="L74" s="44">
        <v>36</v>
      </c>
      <c r="M74" s="38">
        <f t="shared" ca="1" si="26"/>
        <v>0</v>
      </c>
      <c r="N74" s="41">
        <v>16</v>
      </c>
      <c r="O74" s="38">
        <f t="shared" ca="1" si="27"/>
        <v>0</v>
      </c>
      <c r="P74" s="45">
        <f t="shared" ca="1" si="28"/>
        <v>0</v>
      </c>
      <c r="Q74" s="46"/>
      <c r="S74" s="47">
        <f t="shared" ca="1" si="19"/>
        <v>0</v>
      </c>
      <c r="T74" s="47">
        <f t="shared" ca="1" si="19"/>
        <v>0</v>
      </c>
      <c r="U74" s="47" t="str">
        <f t="shared" ca="1" si="19"/>
        <v/>
      </c>
      <c r="V74" s="47" t="str">
        <f t="shared" ca="1" si="19"/>
        <v/>
      </c>
      <c r="W74" s="47" t="str">
        <f t="shared" ca="1" si="19"/>
        <v/>
      </c>
      <c r="X74" s="47" t="str">
        <f t="shared" ca="1" si="19"/>
        <v/>
      </c>
      <c r="Y74" s="47" t="str">
        <f t="shared" ca="1" si="19"/>
        <v/>
      </c>
      <c r="Z74" s="47" t="str">
        <f t="shared" ca="1" si="19"/>
        <v/>
      </c>
      <c r="AA74" s="47" t="str">
        <f t="shared" ca="1" si="19"/>
        <v/>
      </c>
      <c r="AB74" s="47" t="str">
        <f t="shared" ca="1" si="19"/>
        <v/>
      </c>
      <c r="AC74" s="47" t="str">
        <f t="shared" ca="1" si="19"/>
        <v/>
      </c>
      <c r="AD74" s="47" t="str">
        <f t="shared" ca="1" si="19"/>
        <v/>
      </c>
      <c r="AE74" s="47" t="str">
        <f t="shared" ca="1" si="19"/>
        <v/>
      </c>
      <c r="AF74" s="47" t="str">
        <f t="shared" ca="1" si="19"/>
        <v/>
      </c>
      <c r="AG74" s="47" t="str">
        <f t="shared" ca="1" si="19"/>
        <v/>
      </c>
      <c r="AH74" s="47" t="str">
        <f t="shared" ca="1" si="19"/>
        <v/>
      </c>
      <c r="AI74" s="47" t="str">
        <f t="shared" ca="1" si="22"/>
        <v/>
      </c>
      <c r="AJ74" s="47" t="str">
        <f t="shared" ca="1" si="22"/>
        <v/>
      </c>
      <c r="AK74" s="47" t="str">
        <f t="shared" ca="1" si="22"/>
        <v/>
      </c>
      <c r="AL74" s="47" t="str">
        <f t="shared" ca="1" si="22"/>
        <v/>
      </c>
      <c r="AM74" s="47" t="str">
        <f t="shared" ca="1" si="22"/>
        <v/>
      </c>
      <c r="AN74" s="47" t="str">
        <f t="shared" ca="1" si="22"/>
        <v/>
      </c>
      <c r="AO74" s="47" t="str">
        <f t="shared" ca="1" si="22"/>
        <v/>
      </c>
      <c r="AP74" s="47" t="str">
        <f t="shared" ca="1" si="22"/>
        <v/>
      </c>
      <c r="AQ74" s="47" t="str">
        <f t="shared" ca="1" si="22"/>
        <v/>
      </c>
      <c r="AR74" s="47" t="str">
        <f t="shared" ca="1" si="22"/>
        <v/>
      </c>
      <c r="AS74" s="47" t="str">
        <f t="shared" ca="1" si="22"/>
        <v/>
      </c>
      <c r="AT74" s="47" t="str">
        <f t="shared" ca="1" si="22"/>
        <v/>
      </c>
      <c r="AU74" s="47" t="str">
        <f t="shared" ca="1" si="22"/>
        <v/>
      </c>
      <c r="AV74" s="47" t="str">
        <f t="shared" ca="1" si="22"/>
        <v/>
      </c>
      <c r="AW74" s="47" t="str">
        <f t="shared" ca="1" si="22"/>
        <v/>
      </c>
      <c r="AX74" s="47" t="str">
        <f t="shared" ca="1" si="22"/>
        <v/>
      </c>
      <c r="AY74" s="47" t="str">
        <f t="shared" ca="1" si="20"/>
        <v/>
      </c>
      <c r="AZ74" s="47" t="str">
        <f t="shared" ca="1" si="20"/>
        <v/>
      </c>
      <c r="BA74" s="47" t="str">
        <f t="shared" ca="1" si="20"/>
        <v/>
      </c>
      <c r="BB74" s="47" t="str">
        <f t="shared" ca="1" si="20"/>
        <v/>
      </c>
      <c r="BC74" s="47" t="str">
        <f t="shared" ca="1" si="20"/>
        <v/>
      </c>
      <c r="BD74" s="47" t="str">
        <f t="shared" ca="1" si="20"/>
        <v/>
      </c>
    </row>
    <row r="75" spans="3:56" s="36" customFormat="1" ht="18" hidden="1" customHeight="1" outlineLevel="1" x14ac:dyDescent="0.25">
      <c r="C75" s="37" t="s">
        <v>92</v>
      </c>
      <c r="D75" s="38">
        <f t="shared" ca="1" si="8"/>
        <v>0</v>
      </c>
      <c r="E75" s="39" t="s">
        <v>27</v>
      </c>
      <c r="F75" s="40">
        <f t="shared" si="21"/>
        <v>38</v>
      </c>
      <c r="G75" s="38">
        <f t="shared" ca="1" si="23"/>
        <v>0</v>
      </c>
      <c r="H75" s="41">
        <v>14</v>
      </c>
      <c r="I75" s="38">
        <f t="shared" ca="1" si="24"/>
        <v>0</v>
      </c>
      <c r="J75" s="42">
        <f t="shared" ca="1" si="25"/>
        <v>0</v>
      </c>
      <c r="K75" s="43"/>
      <c r="L75" s="44">
        <v>36</v>
      </c>
      <c r="M75" s="38">
        <f t="shared" ca="1" si="26"/>
        <v>0</v>
      </c>
      <c r="N75" s="41">
        <v>16</v>
      </c>
      <c r="O75" s="38">
        <f t="shared" ca="1" si="27"/>
        <v>0</v>
      </c>
      <c r="P75" s="45">
        <f t="shared" ca="1" si="28"/>
        <v>0</v>
      </c>
      <c r="Q75" s="46"/>
      <c r="S75" s="47">
        <f t="shared" ca="1" si="19"/>
        <v>0</v>
      </c>
      <c r="T75" s="47">
        <f t="shared" ca="1" si="19"/>
        <v>0</v>
      </c>
      <c r="U75" s="47" t="str">
        <f t="shared" ca="1" si="19"/>
        <v/>
      </c>
      <c r="V75" s="47" t="str">
        <f t="shared" ca="1" si="19"/>
        <v/>
      </c>
      <c r="W75" s="47" t="str">
        <f t="shared" ca="1" si="19"/>
        <v/>
      </c>
      <c r="X75" s="47" t="str">
        <f t="shared" ca="1" si="19"/>
        <v/>
      </c>
      <c r="Y75" s="47" t="str">
        <f t="shared" ca="1" si="19"/>
        <v/>
      </c>
      <c r="Z75" s="47" t="str">
        <f t="shared" ca="1" si="19"/>
        <v/>
      </c>
      <c r="AA75" s="47" t="str">
        <f t="shared" ca="1" si="19"/>
        <v/>
      </c>
      <c r="AB75" s="47" t="str">
        <f t="shared" ca="1" si="19"/>
        <v/>
      </c>
      <c r="AC75" s="47" t="str">
        <f t="shared" ca="1" si="19"/>
        <v/>
      </c>
      <c r="AD75" s="47" t="str">
        <f t="shared" ca="1" si="19"/>
        <v/>
      </c>
      <c r="AE75" s="47" t="str">
        <f t="shared" ca="1" si="19"/>
        <v/>
      </c>
      <c r="AF75" s="47" t="str">
        <f t="shared" ca="1" si="19"/>
        <v/>
      </c>
      <c r="AG75" s="47" t="str">
        <f t="shared" ca="1" si="19"/>
        <v/>
      </c>
      <c r="AH75" s="47" t="str">
        <f t="shared" ca="1" si="19"/>
        <v/>
      </c>
      <c r="AI75" s="47" t="str">
        <f t="shared" ca="1" si="22"/>
        <v/>
      </c>
      <c r="AJ75" s="47" t="str">
        <f t="shared" ca="1" si="22"/>
        <v/>
      </c>
      <c r="AK75" s="47" t="str">
        <f t="shared" ca="1" si="22"/>
        <v/>
      </c>
      <c r="AL75" s="47" t="str">
        <f t="shared" ca="1" si="22"/>
        <v/>
      </c>
      <c r="AM75" s="47" t="str">
        <f t="shared" ca="1" si="22"/>
        <v/>
      </c>
      <c r="AN75" s="47" t="str">
        <f t="shared" ca="1" si="22"/>
        <v/>
      </c>
      <c r="AO75" s="47" t="str">
        <f t="shared" ca="1" si="22"/>
        <v/>
      </c>
      <c r="AP75" s="47" t="str">
        <f t="shared" ca="1" si="22"/>
        <v/>
      </c>
      <c r="AQ75" s="47" t="str">
        <f t="shared" ca="1" si="22"/>
        <v/>
      </c>
      <c r="AR75" s="47" t="str">
        <f t="shared" ca="1" si="22"/>
        <v/>
      </c>
      <c r="AS75" s="47" t="str">
        <f t="shared" ca="1" si="22"/>
        <v/>
      </c>
      <c r="AT75" s="47" t="str">
        <f t="shared" ca="1" si="22"/>
        <v/>
      </c>
      <c r="AU75" s="47" t="str">
        <f t="shared" ca="1" si="22"/>
        <v/>
      </c>
      <c r="AV75" s="47" t="str">
        <f t="shared" ca="1" si="22"/>
        <v/>
      </c>
      <c r="AW75" s="47" t="str">
        <f t="shared" ca="1" si="22"/>
        <v/>
      </c>
      <c r="AX75" s="47" t="str">
        <f t="shared" ca="1" si="22"/>
        <v/>
      </c>
      <c r="AY75" s="47" t="str">
        <f t="shared" ca="1" si="20"/>
        <v/>
      </c>
      <c r="AZ75" s="47" t="str">
        <f t="shared" ca="1" si="20"/>
        <v/>
      </c>
      <c r="BA75" s="47" t="str">
        <f t="shared" ca="1" si="20"/>
        <v/>
      </c>
      <c r="BB75" s="47" t="str">
        <f t="shared" ca="1" si="20"/>
        <v/>
      </c>
      <c r="BC75" s="47" t="str">
        <f t="shared" ca="1" si="20"/>
        <v/>
      </c>
      <c r="BD75" s="47" t="str">
        <f t="shared" ca="1" si="20"/>
        <v/>
      </c>
    </row>
    <row r="76" spans="3:56" s="36" customFormat="1" ht="18" hidden="1" customHeight="1" outlineLevel="1" x14ac:dyDescent="0.25">
      <c r="C76" s="37" t="s">
        <v>93</v>
      </c>
      <c r="D76" s="38">
        <f t="shared" ca="1" si="8"/>
        <v>0</v>
      </c>
      <c r="E76" s="39" t="s">
        <v>27</v>
      </c>
      <c r="F76" s="40">
        <f t="shared" si="21"/>
        <v>38</v>
      </c>
      <c r="G76" s="38">
        <f t="shared" ca="1" si="23"/>
        <v>0</v>
      </c>
      <c r="H76" s="41">
        <v>14</v>
      </c>
      <c r="I76" s="38">
        <f t="shared" ca="1" si="24"/>
        <v>0</v>
      </c>
      <c r="J76" s="42">
        <f t="shared" ca="1" si="25"/>
        <v>0</v>
      </c>
      <c r="K76" s="43"/>
      <c r="L76" s="44">
        <v>36</v>
      </c>
      <c r="M76" s="38">
        <f t="shared" ca="1" si="26"/>
        <v>0</v>
      </c>
      <c r="N76" s="41">
        <v>16</v>
      </c>
      <c r="O76" s="38">
        <f t="shared" ca="1" si="27"/>
        <v>0</v>
      </c>
      <c r="P76" s="45">
        <f t="shared" ca="1" si="28"/>
        <v>0</v>
      </c>
      <c r="Q76" s="46"/>
      <c r="S76" s="47">
        <f t="shared" ca="1" si="19"/>
        <v>0</v>
      </c>
      <c r="T76" s="47">
        <f t="shared" ca="1" si="19"/>
        <v>0</v>
      </c>
      <c r="U76" s="47" t="str">
        <f t="shared" ca="1" si="19"/>
        <v/>
      </c>
      <c r="V76" s="47" t="str">
        <f t="shared" ca="1" si="19"/>
        <v/>
      </c>
      <c r="W76" s="47" t="str">
        <f t="shared" ca="1" si="19"/>
        <v/>
      </c>
      <c r="X76" s="47" t="str">
        <f t="shared" ca="1" si="19"/>
        <v/>
      </c>
      <c r="Y76" s="47" t="str">
        <f t="shared" ca="1" si="19"/>
        <v/>
      </c>
      <c r="Z76" s="47" t="str">
        <f t="shared" ca="1" si="19"/>
        <v/>
      </c>
      <c r="AA76" s="47" t="str">
        <f t="shared" ca="1" si="19"/>
        <v/>
      </c>
      <c r="AB76" s="47" t="str">
        <f t="shared" ca="1" si="19"/>
        <v/>
      </c>
      <c r="AC76" s="47" t="str">
        <f t="shared" ca="1" si="19"/>
        <v/>
      </c>
      <c r="AD76" s="47" t="str">
        <f t="shared" ca="1" si="19"/>
        <v/>
      </c>
      <c r="AE76" s="47" t="str">
        <f t="shared" ca="1" si="19"/>
        <v/>
      </c>
      <c r="AF76" s="47" t="str">
        <f t="shared" ca="1" si="19"/>
        <v/>
      </c>
      <c r="AG76" s="47" t="str">
        <f t="shared" ca="1" si="19"/>
        <v/>
      </c>
      <c r="AH76" s="47" t="str">
        <f t="shared" ca="1" si="19"/>
        <v/>
      </c>
      <c r="AI76" s="47" t="str">
        <f t="shared" ca="1" si="22"/>
        <v/>
      </c>
      <c r="AJ76" s="47" t="str">
        <f t="shared" ca="1" si="22"/>
        <v/>
      </c>
      <c r="AK76" s="47" t="str">
        <f t="shared" ca="1" si="22"/>
        <v/>
      </c>
      <c r="AL76" s="47" t="str">
        <f t="shared" ca="1" si="22"/>
        <v/>
      </c>
      <c r="AM76" s="47" t="str">
        <f t="shared" ca="1" si="22"/>
        <v/>
      </c>
      <c r="AN76" s="47" t="str">
        <f t="shared" ca="1" si="22"/>
        <v/>
      </c>
      <c r="AO76" s="47" t="str">
        <f t="shared" ca="1" si="22"/>
        <v/>
      </c>
      <c r="AP76" s="47" t="str">
        <f t="shared" ca="1" si="22"/>
        <v/>
      </c>
      <c r="AQ76" s="47" t="str">
        <f t="shared" ca="1" si="22"/>
        <v/>
      </c>
      <c r="AR76" s="47" t="str">
        <f t="shared" ca="1" si="22"/>
        <v/>
      </c>
      <c r="AS76" s="47" t="str">
        <f t="shared" ca="1" si="22"/>
        <v/>
      </c>
      <c r="AT76" s="47" t="str">
        <f t="shared" ca="1" si="22"/>
        <v/>
      </c>
      <c r="AU76" s="47" t="str">
        <f t="shared" ca="1" si="22"/>
        <v/>
      </c>
      <c r="AV76" s="47" t="str">
        <f t="shared" ca="1" si="22"/>
        <v/>
      </c>
      <c r="AW76" s="47" t="str">
        <f t="shared" ca="1" si="22"/>
        <v/>
      </c>
      <c r="AX76" s="47" t="str">
        <f t="shared" ca="1" si="22"/>
        <v/>
      </c>
      <c r="AY76" s="47" t="str">
        <f t="shared" ca="1" si="20"/>
        <v/>
      </c>
      <c r="AZ76" s="47" t="str">
        <f t="shared" ca="1" si="20"/>
        <v/>
      </c>
      <c r="BA76" s="47" t="str">
        <f t="shared" ca="1" si="20"/>
        <v/>
      </c>
      <c r="BB76" s="47" t="str">
        <f t="shared" ca="1" si="20"/>
        <v/>
      </c>
      <c r="BC76" s="47" t="str">
        <f t="shared" ca="1" si="20"/>
        <v/>
      </c>
      <c r="BD76" s="47" t="str">
        <f t="shared" ca="1" si="20"/>
        <v/>
      </c>
    </row>
    <row r="77" spans="3:56" s="36" customFormat="1" ht="18" hidden="1" customHeight="1" outlineLevel="1" x14ac:dyDescent="0.25">
      <c r="C77" s="37" t="s">
        <v>94</v>
      </c>
      <c r="D77" s="38">
        <f t="shared" ca="1" si="8"/>
        <v>0</v>
      </c>
      <c r="E77" s="39" t="s">
        <v>27</v>
      </c>
      <c r="F77" s="40">
        <f t="shared" si="21"/>
        <v>38</v>
      </c>
      <c r="G77" s="38">
        <f t="shared" ca="1" si="23"/>
        <v>0</v>
      </c>
      <c r="H77" s="41">
        <v>14</v>
      </c>
      <c r="I77" s="38">
        <f t="shared" ca="1" si="24"/>
        <v>0</v>
      </c>
      <c r="J77" s="42">
        <f t="shared" ca="1" si="25"/>
        <v>0</v>
      </c>
      <c r="K77" s="43"/>
      <c r="L77" s="44">
        <v>36</v>
      </c>
      <c r="M77" s="38">
        <f t="shared" ca="1" si="26"/>
        <v>0</v>
      </c>
      <c r="N77" s="41">
        <v>16</v>
      </c>
      <c r="O77" s="38">
        <f t="shared" ca="1" si="27"/>
        <v>0</v>
      </c>
      <c r="P77" s="45">
        <f t="shared" ca="1" si="28"/>
        <v>0</v>
      </c>
      <c r="Q77" s="46"/>
      <c r="S77" s="47">
        <f t="shared" ca="1" si="19"/>
        <v>0</v>
      </c>
      <c r="T77" s="47">
        <f t="shared" ca="1" si="19"/>
        <v>0</v>
      </c>
      <c r="U77" s="47" t="str">
        <f t="shared" ca="1" si="19"/>
        <v/>
      </c>
      <c r="V77" s="47" t="str">
        <f t="shared" ca="1" si="19"/>
        <v/>
      </c>
      <c r="W77" s="47" t="str">
        <f t="shared" ca="1" si="19"/>
        <v/>
      </c>
      <c r="X77" s="47" t="str">
        <f t="shared" ca="1" si="19"/>
        <v/>
      </c>
      <c r="Y77" s="47" t="str">
        <f t="shared" ca="1" si="19"/>
        <v/>
      </c>
      <c r="Z77" s="47" t="str">
        <f t="shared" ca="1" si="19"/>
        <v/>
      </c>
      <c r="AA77" s="47" t="str">
        <f t="shared" ca="1" si="19"/>
        <v/>
      </c>
      <c r="AB77" s="47" t="str">
        <f t="shared" ca="1" si="19"/>
        <v/>
      </c>
      <c r="AC77" s="47" t="str">
        <f t="shared" ca="1" si="19"/>
        <v/>
      </c>
      <c r="AD77" s="47" t="str">
        <f t="shared" ca="1" si="19"/>
        <v/>
      </c>
      <c r="AE77" s="47" t="str">
        <f t="shared" ca="1" si="19"/>
        <v/>
      </c>
      <c r="AF77" s="47" t="str">
        <f t="shared" ca="1" si="19"/>
        <v/>
      </c>
      <c r="AG77" s="47" t="str">
        <f t="shared" ca="1" si="19"/>
        <v/>
      </c>
      <c r="AH77" s="47" t="str">
        <f t="shared" ca="1" si="19"/>
        <v/>
      </c>
      <c r="AI77" s="47" t="str">
        <f t="shared" ca="1" si="22"/>
        <v/>
      </c>
      <c r="AJ77" s="47" t="str">
        <f t="shared" ca="1" si="22"/>
        <v/>
      </c>
      <c r="AK77" s="47" t="str">
        <f t="shared" ca="1" si="22"/>
        <v/>
      </c>
      <c r="AL77" s="47" t="str">
        <f t="shared" ca="1" si="22"/>
        <v/>
      </c>
      <c r="AM77" s="47" t="str">
        <f t="shared" ca="1" si="22"/>
        <v/>
      </c>
      <c r="AN77" s="47" t="str">
        <f t="shared" ca="1" si="22"/>
        <v/>
      </c>
      <c r="AO77" s="47" t="str">
        <f t="shared" ca="1" si="22"/>
        <v/>
      </c>
      <c r="AP77" s="47" t="str">
        <f t="shared" ca="1" si="22"/>
        <v/>
      </c>
      <c r="AQ77" s="47" t="str">
        <f t="shared" ca="1" si="22"/>
        <v/>
      </c>
      <c r="AR77" s="47" t="str">
        <f t="shared" ca="1" si="22"/>
        <v/>
      </c>
      <c r="AS77" s="47" t="str">
        <f t="shared" ca="1" si="22"/>
        <v/>
      </c>
      <c r="AT77" s="47" t="str">
        <f t="shared" ca="1" si="22"/>
        <v/>
      </c>
      <c r="AU77" s="47" t="str">
        <f t="shared" ca="1" si="22"/>
        <v/>
      </c>
      <c r="AV77" s="47" t="str">
        <f t="shared" ca="1" si="22"/>
        <v/>
      </c>
      <c r="AW77" s="47" t="str">
        <f t="shared" ca="1" si="22"/>
        <v/>
      </c>
      <c r="AX77" s="47" t="str">
        <f t="shared" ca="1" si="22"/>
        <v/>
      </c>
      <c r="AY77" s="47" t="str">
        <f t="shared" ca="1" si="20"/>
        <v/>
      </c>
      <c r="AZ77" s="47" t="str">
        <f t="shared" ca="1" si="20"/>
        <v/>
      </c>
      <c r="BA77" s="47" t="str">
        <f t="shared" ca="1" si="20"/>
        <v/>
      </c>
      <c r="BB77" s="47" t="str">
        <f t="shared" ca="1" si="20"/>
        <v/>
      </c>
      <c r="BC77" s="47" t="str">
        <f t="shared" ca="1" si="20"/>
        <v/>
      </c>
      <c r="BD77" s="47" t="str">
        <f t="shared" ca="1" si="20"/>
        <v/>
      </c>
    </row>
    <row r="78" spans="3:56" s="36" customFormat="1" ht="18" hidden="1" customHeight="1" outlineLevel="1" x14ac:dyDescent="0.25">
      <c r="C78" s="37" t="s">
        <v>95</v>
      </c>
      <c r="D78" s="38">
        <f t="shared" ca="1" si="8"/>
        <v>0</v>
      </c>
      <c r="E78" s="39" t="s">
        <v>27</v>
      </c>
      <c r="F78" s="40">
        <f t="shared" si="21"/>
        <v>38</v>
      </c>
      <c r="G78" s="38">
        <f t="shared" ca="1" si="23"/>
        <v>0</v>
      </c>
      <c r="H78" s="41">
        <v>14</v>
      </c>
      <c r="I78" s="38">
        <f t="shared" ca="1" si="24"/>
        <v>0</v>
      </c>
      <c r="J78" s="42">
        <f t="shared" ca="1" si="25"/>
        <v>0</v>
      </c>
      <c r="K78" s="43"/>
      <c r="L78" s="44">
        <v>36</v>
      </c>
      <c r="M78" s="38">
        <f t="shared" ca="1" si="26"/>
        <v>0</v>
      </c>
      <c r="N78" s="41">
        <v>16</v>
      </c>
      <c r="O78" s="38">
        <f t="shared" ca="1" si="27"/>
        <v>0</v>
      </c>
      <c r="P78" s="45">
        <f t="shared" ca="1" si="28"/>
        <v>0</v>
      </c>
      <c r="Q78" s="46"/>
      <c r="S78" s="47">
        <f t="shared" ca="1" si="19"/>
        <v>0</v>
      </c>
      <c r="T78" s="47">
        <f t="shared" ca="1" si="19"/>
        <v>0</v>
      </c>
      <c r="U78" s="47" t="str">
        <f t="shared" ca="1" si="19"/>
        <v/>
      </c>
      <c r="V78" s="47" t="str">
        <f t="shared" ca="1" si="19"/>
        <v/>
      </c>
      <c r="W78" s="47" t="str">
        <f t="shared" ca="1" si="19"/>
        <v/>
      </c>
      <c r="X78" s="47" t="str">
        <f t="shared" ca="1" si="19"/>
        <v/>
      </c>
      <c r="Y78" s="47" t="str">
        <f t="shared" ca="1" si="19"/>
        <v/>
      </c>
      <c r="Z78" s="47" t="str">
        <f t="shared" ca="1" si="19"/>
        <v/>
      </c>
      <c r="AA78" s="47" t="str">
        <f t="shared" ca="1" si="19"/>
        <v/>
      </c>
      <c r="AB78" s="47" t="str">
        <f t="shared" ca="1" si="19"/>
        <v/>
      </c>
      <c r="AC78" s="47" t="str">
        <f t="shared" ca="1" si="19"/>
        <v/>
      </c>
      <c r="AD78" s="47" t="str">
        <f t="shared" ca="1" si="19"/>
        <v/>
      </c>
      <c r="AE78" s="47" t="str">
        <f t="shared" ca="1" si="19"/>
        <v/>
      </c>
      <c r="AF78" s="47" t="str">
        <f t="shared" ca="1" si="19"/>
        <v/>
      </c>
      <c r="AG78" s="47" t="str">
        <f t="shared" ca="1" si="19"/>
        <v/>
      </c>
      <c r="AH78" s="47" t="str">
        <f t="shared" ca="1" si="19"/>
        <v/>
      </c>
      <c r="AI78" s="47" t="str">
        <f t="shared" ca="1" si="22"/>
        <v/>
      </c>
      <c r="AJ78" s="47" t="str">
        <f t="shared" ca="1" si="22"/>
        <v/>
      </c>
      <c r="AK78" s="47" t="str">
        <f t="shared" ca="1" si="22"/>
        <v/>
      </c>
      <c r="AL78" s="47" t="str">
        <f t="shared" ca="1" si="22"/>
        <v/>
      </c>
      <c r="AM78" s="47" t="str">
        <f t="shared" ca="1" si="22"/>
        <v/>
      </c>
      <c r="AN78" s="47" t="str">
        <f t="shared" ca="1" si="22"/>
        <v/>
      </c>
      <c r="AO78" s="47" t="str">
        <f t="shared" ca="1" si="22"/>
        <v/>
      </c>
      <c r="AP78" s="47" t="str">
        <f t="shared" ca="1" si="22"/>
        <v/>
      </c>
      <c r="AQ78" s="47" t="str">
        <f t="shared" ca="1" si="22"/>
        <v/>
      </c>
      <c r="AR78" s="47" t="str">
        <f t="shared" ca="1" si="22"/>
        <v/>
      </c>
      <c r="AS78" s="47" t="str">
        <f t="shared" ca="1" si="22"/>
        <v/>
      </c>
      <c r="AT78" s="47" t="str">
        <f t="shared" ca="1" si="22"/>
        <v/>
      </c>
      <c r="AU78" s="47" t="str">
        <f t="shared" ca="1" si="22"/>
        <v/>
      </c>
      <c r="AV78" s="47" t="str">
        <f t="shared" ca="1" si="22"/>
        <v/>
      </c>
      <c r="AW78" s="47" t="str">
        <f t="shared" ca="1" si="22"/>
        <v/>
      </c>
      <c r="AX78" s="47" t="str">
        <f t="shared" ca="1" si="22"/>
        <v/>
      </c>
      <c r="AY78" s="47" t="str">
        <f t="shared" ca="1" si="20"/>
        <v/>
      </c>
      <c r="AZ78" s="47" t="str">
        <f t="shared" ca="1" si="20"/>
        <v/>
      </c>
      <c r="BA78" s="47" t="str">
        <f t="shared" ca="1" si="20"/>
        <v/>
      </c>
      <c r="BB78" s="47" t="str">
        <f t="shared" ca="1" si="20"/>
        <v/>
      </c>
      <c r="BC78" s="47" t="str">
        <f t="shared" ca="1" si="20"/>
        <v/>
      </c>
      <c r="BD78" s="47" t="str">
        <f t="shared" ca="1" si="20"/>
        <v/>
      </c>
    </row>
    <row r="79" spans="3:56" s="36" customFormat="1" ht="18" hidden="1" customHeight="1" outlineLevel="1" x14ac:dyDescent="0.25">
      <c r="C79" s="37" t="s">
        <v>96</v>
      </c>
      <c r="D79" s="38">
        <f t="shared" ca="1" si="8"/>
        <v>0</v>
      </c>
      <c r="E79" s="39" t="s">
        <v>27</v>
      </c>
      <c r="F79" s="40">
        <f t="shared" si="21"/>
        <v>38</v>
      </c>
      <c r="G79" s="38">
        <f t="shared" ca="1" si="23"/>
        <v>0</v>
      </c>
      <c r="H79" s="41">
        <v>14</v>
      </c>
      <c r="I79" s="38">
        <f t="shared" ca="1" si="24"/>
        <v>0</v>
      </c>
      <c r="J79" s="42">
        <f t="shared" ca="1" si="25"/>
        <v>0</v>
      </c>
      <c r="K79" s="43"/>
      <c r="L79" s="44">
        <v>36</v>
      </c>
      <c r="M79" s="38">
        <f t="shared" ca="1" si="26"/>
        <v>0</v>
      </c>
      <c r="N79" s="41">
        <v>16</v>
      </c>
      <c r="O79" s="38">
        <f t="shared" ca="1" si="27"/>
        <v>0</v>
      </c>
      <c r="P79" s="45">
        <f t="shared" ca="1" si="28"/>
        <v>0</v>
      </c>
      <c r="Q79" s="46"/>
      <c r="S79" s="47">
        <f t="shared" ca="1" si="19"/>
        <v>0</v>
      </c>
      <c r="T79" s="47">
        <f t="shared" ca="1" si="19"/>
        <v>0</v>
      </c>
      <c r="U79" s="47" t="str">
        <f t="shared" ca="1" si="19"/>
        <v/>
      </c>
      <c r="V79" s="47" t="str">
        <f t="shared" ca="1" si="19"/>
        <v/>
      </c>
      <c r="W79" s="47" t="str">
        <f t="shared" ca="1" si="19"/>
        <v/>
      </c>
      <c r="X79" s="47" t="str">
        <f t="shared" ca="1" si="19"/>
        <v/>
      </c>
      <c r="Y79" s="47" t="str">
        <f t="shared" ca="1" si="19"/>
        <v/>
      </c>
      <c r="Z79" s="47" t="str">
        <f t="shared" ca="1" si="19"/>
        <v/>
      </c>
      <c r="AA79" s="47" t="str">
        <f t="shared" ca="1" si="19"/>
        <v/>
      </c>
      <c r="AB79" s="47" t="str">
        <f t="shared" ca="1" si="19"/>
        <v/>
      </c>
      <c r="AC79" s="47" t="str">
        <f t="shared" ca="1" si="19"/>
        <v/>
      </c>
      <c r="AD79" s="47" t="str">
        <f t="shared" ca="1" si="19"/>
        <v/>
      </c>
      <c r="AE79" s="47" t="str">
        <f t="shared" ca="1" si="19"/>
        <v/>
      </c>
      <c r="AF79" s="47" t="str">
        <f t="shared" ref="S79:AH95" ca="1" si="29">IFERROR(SUMIF(INDIRECT("'"&amp;AF$6&amp;"'!$C:$C"),$C79,INDIRECT("'"&amp;AF$6&amp;"'!$D:$D")),"")</f>
        <v/>
      </c>
      <c r="AG79" s="47" t="str">
        <f t="shared" ca="1" si="29"/>
        <v/>
      </c>
      <c r="AH79" s="47" t="str">
        <f t="shared" ca="1" si="29"/>
        <v/>
      </c>
      <c r="AI79" s="47" t="str">
        <f t="shared" ca="1" si="22"/>
        <v/>
      </c>
      <c r="AJ79" s="47" t="str">
        <f t="shared" ca="1" si="22"/>
        <v/>
      </c>
      <c r="AK79" s="47" t="str">
        <f t="shared" ca="1" si="22"/>
        <v/>
      </c>
      <c r="AL79" s="47" t="str">
        <f t="shared" ca="1" si="22"/>
        <v/>
      </c>
      <c r="AM79" s="47" t="str">
        <f t="shared" ca="1" si="22"/>
        <v/>
      </c>
      <c r="AN79" s="47" t="str">
        <f t="shared" ca="1" si="22"/>
        <v/>
      </c>
      <c r="AO79" s="47" t="str">
        <f t="shared" ca="1" si="22"/>
        <v/>
      </c>
      <c r="AP79" s="47" t="str">
        <f t="shared" ca="1" si="22"/>
        <v/>
      </c>
      <c r="AQ79" s="47" t="str">
        <f t="shared" ca="1" si="22"/>
        <v/>
      </c>
      <c r="AR79" s="47" t="str">
        <f t="shared" ca="1" si="22"/>
        <v/>
      </c>
      <c r="AS79" s="47" t="str">
        <f t="shared" ca="1" si="22"/>
        <v/>
      </c>
      <c r="AT79" s="47" t="str">
        <f t="shared" ca="1" si="22"/>
        <v/>
      </c>
      <c r="AU79" s="47" t="str">
        <f t="shared" ca="1" si="22"/>
        <v/>
      </c>
      <c r="AV79" s="47" t="str">
        <f t="shared" ca="1" si="22"/>
        <v/>
      </c>
      <c r="AW79" s="47" t="str">
        <f t="shared" ca="1" si="22"/>
        <v/>
      </c>
      <c r="AX79" s="47" t="str">
        <f t="shared" ca="1" si="22"/>
        <v/>
      </c>
      <c r="AY79" s="47" t="str">
        <f t="shared" ca="1" si="20"/>
        <v/>
      </c>
      <c r="AZ79" s="47" t="str">
        <f t="shared" ca="1" si="20"/>
        <v/>
      </c>
      <c r="BA79" s="47" t="str">
        <f t="shared" ca="1" si="20"/>
        <v/>
      </c>
      <c r="BB79" s="47" t="str">
        <f t="shared" ca="1" si="20"/>
        <v/>
      </c>
      <c r="BC79" s="47" t="str">
        <f t="shared" ca="1" si="20"/>
        <v/>
      </c>
      <c r="BD79" s="47" t="str">
        <f t="shared" ca="1" si="20"/>
        <v/>
      </c>
    </row>
    <row r="80" spans="3:56" s="36" customFormat="1" ht="18" hidden="1" customHeight="1" outlineLevel="1" x14ac:dyDescent="0.25">
      <c r="C80" s="37" t="s">
        <v>97</v>
      </c>
      <c r="D80" s="38">
        <f t="shared" ca="1" si="8"/>
        <v>0</v>
      </c>
      <c r="E80" s="39" t="s">
        <v>27</v>
      </c>
      <c r="F80" s="40">
        <f t="shared" si="21"/>
        <v>38</v>
      </c>
      <c r="G80" s="38">
        <f t="shared" ca="1" si="23"/>
        <v>0</v>
      </c>
      <c r="H80" s="41">
        <v>14</v>
      </c>
      <c r="I80" s="38">
        <f t="shared" ca="1" si="24"/>
        <v>0</v>
      </c>
      <c r="J80" s="42">
        <f t="shared" ca="1" si="25"/>
        <v>0</v>
      </c>
      <c r="K80" s="43"/>
      <c r="L80" s="44">
        <v>36</v>
      </c>
      <c r="M80" s="38">
        <f t="shared" ca="1" si="26"/>
        <v>0</v>
      </c>
      <c r="N80" s="41">
        <v>16</v>
      </c>
      <c r="O80" s="38">
        <f t="shared" ca="1" si="27"/>
        <v>0</v>
      </c>
      <c r="P80" s="45">
        <f t="shared" ca="1" si="28"/>
        <v>0</v>
      </c>
      <c r="Q80" s="46"/>
      <c r="S80" s="47">
        <f t="shared" ca="1" si="29"/>
        <v>0</v>
      </c>
      <c r="T80" s="47">
        <f t="shared" ca="1" si="29"/>
        <v>0</v>
      </c>
      <c r="U80" s="47" t="str">
        <f t="shared" ca="1" si="29"/>
        <v/>
      </c>
      <c r="V80" s="47" t="str">
        <f t="shared" ca="1" si="29"/>
        <v/>
      </c>
      <c r="W80" s="47" t="str">
        <f t="shared" ca="1" si="29"/>
        <v/>
      </c>
      <c r="X80" s="47" t="str">
        <f t="shared" ca="1" si="29"/>
        <v/>
      </c>
      <c r="Y80" s="47" t="str">
        <f t="shared" ca="1" si="29"/>
        <v/>
      </c>
      <c r="Z80" s="47" t="str">
        <f t="shared" ca="1" si="29"/>
        <v/>
      </c>
      <c r="AA80" s="47" t="str">
        <f t="shared" ca="1" si="29"/>
        <v/>
      </c>
      <c r="AB80" s="47" t="str">
        <f t="shared" ca="1" si="29"/>
        <v/>
      </c>
      <c r="AC80" s="47" t="str">
        <f t="shared" ca="1" si="29"/>
        <v/>
      </c>
      <c r="AD80" s="47" t="str">
        <f t="shared" ca="1" si="29"/>
        <v/>
      </c>
      <c r="AE80" s="47" t="str">
        <f t="shared" ca="1" si="29"/>
        <v/>
      </c>
      <c r="AF80" s="47" t="str">
        <f t="shared" ca="1" si="29"/>
        <v/>
      </c>
      <c r="AG80" s="47" t="str">
        <f t="shared" ca="1" si="29"/>
        <v/>
      </c>
      <c r="AH80" s="47" t="str">
        <f t="shared" ca="1" si="29"/>
        <v/>
      </c>
      <c r="AI80" s="47" t="str">
        <f t="shared" ca="1" si="22"/>
        <v/>
      </c>
      <c r="AJ80" s="47" t="str">
        <f t="shared" ca="1" si="22"/>
        <v/>
      </c>
      <c r="AK80" s="47" t="str">
        <f t="shared" ca="1" si="22"/>
        <v/>
      </c>
      <c r="AL80" s="47" t="str">
        <f t="shared" ca="1" si="22"/>
        <v/>
      </c>
      <c r="AM80" s="47" t="str">
        <f t="shared" ca="1" si="22"/>
        <v/>
      </c>
      <c r="AN80" s="47" t="str">
        <f t="shared" ca="1" si="22"/>
        <v/>
      </c>
      <c r="AO80" s="47" t="str">
        <f t="shared" ca="1" si="22"/>
        <v/>
      </c>
      <c r="AP80" s="47" t="str">
        <f t="shared" ca="1" si="22"/>
        <v/>
      </c>
      <c r="AQ80" s="47" t="str">
        <f t="shared" ca="1" si="22"/>
        <v/>
      </c>
      <c r="AR80" s="47" t="str">
        <f t="shared" ca="1" si="22"/>
        <v/>
      </c>
      <c r="AS80" s="47" t="str">
        <f t="shared" ca="1" si="22"/>
        <v/>
      </c>
      <c r="AT80" s="47" t="str">
        <f t="shared" ca="1" si="22"/>
        <v/>
      </c>
      <c r="AU80" s="47" t="str">
        <f t="shared" ca="1" si="22"/>
        <v/>
      </c>
      <c r="AV80" s="47" t="str">
        <f t="shared" ca="1" si="22"/>
        <v/>
      </c>
      <c r="AW80" s="47" t="str">
        <f t="shared" ca="1" si="22"/>
        <v/>
      </c>
      <c r="AX80" s="47" t="str">
        <f t="shared" ca="1" si="22"/>
        <v/>
      </c>
      <c r="AY80" s="47" t="str">
        <f t="shared" ca="1" si="20"/>
        <v/>
      </c>
      <c r="AZ80" s="47" t="str">
        <f t="shared" ca="1" si="20"/>
        <v/>
      </c>
      <c r="BA80" s="47" t="str">
        <f t="shared" ca="1" si="20"/>
        <v/>
      </c>
      <c r="BB80" s="47" t="str">
        <f t="shared" ca="1" si="20"/>
        <v/>
      </c>
      <c r="BC80" s="47" t="str">
        <f t="shared" ca="1" si="20"/>
        <v/>
      </c>
      <c r="BD80" s="47" t="str">
        <f t="shared" ca="1" si="20"/>
        <v/>
      </c>
    </row>
    <row r="81" spans="3:56" s="36" customFormat="1" ht="18" hidden="1" customHeight="1" outlineLevel="1" x14ac:dyDescent="0.25">
      <c r="C81" s="37" t="s">
        <v>98</v>
      </c>
      <c r="D81" s="38">
        <f t="shared" ca="1" si="8"/>
        <v>0</v>
      </c>
      <c r="E81" s="39" t="s">
        <v>27</v>
      </c>
      <c r="F81" s="40">
        <f t="shared" si="21"/>
        <v>38</v>
      </c>
      <c r="G81" s="38">
        <f t="shared" ca="1" si="23"/>
        <v>0</v>
      </c>
      <c r="H81" s="41">
        <v>14</v>
      </c>
      <c r="I81" s="38">
        <f t="shared" ca="1" si="24"/>
        <v>0</v>
      </c>
      <c r="J81" s="42">
        <f t="shared" ca="1" si="25"/>
        <v>0</v>
      </c>
      <c r="K81" s="43"/>
      <c r="L81" s="44">
        <v>36</v>
      </c>
      <c r="M81" s="38">
        <f t="shared" ca="1" si="26"/>
        <v>0</v>
      </c>
      <c r="N81" s="41">
        <v>16</v>
      </c>
      <c r="O81" s="38">
        <f t="shared" ca="1" si="27"/>
        <v>0</v>
      </c>
      <c r="P81" s="45">
        <f t="shared" ca="1" si="28"/>
        <v>0</v>
      </c>
      <c r="Q81" s="46"/>
      <c r="S81" s="47">
        <f t="shared" ca="1" si="29"/>
        <v>0</v>
      </c>
      <c r="T81" s="47">
        <f t="shared" ca="1" si="29"/>
        <v>0</v>
      </c>
      <c r="U81" s="47" t="str">
        <f t="shared" ca="1" si="29"/>
        <v/>
      </c>
      <c r="V81" s="47" t="str">
        <f t="shared" ca="1" si="29"/>
        <v/>
      </c>
      <c r="W81" s="47" t="str">
        <f t="shared" ca="1" si="29"/>
        <v/>
      </c>
      <c r="X81" s="47" t="str">
        <f t="shared" ca="1" si="29"/>
        <v/>
      </c>
      <c r="Y81" s="47" t="str">
        <f t="shared" ca="1" si="29"/>
        <v/>
      </c>
      <c r="Z81" s="47" t="str">
        <f t="shared" ca="1" si="29"/>
        <v/>
      </c>
      <c r="AA81" s="47" t="str">
        <f t="shared" ca="1" si="29"/>
        <v/>
      </c>
      <c r="AB81" s="47" t="str">
        <f t="shared" ca="1" si="29"/>
        <v/>
      </c>
      <c r="AC81" s="47" t="str">
        <f t="shared" ca="1" si="29"/>
        <v/>
      </c>
      <c r="AD81" s="47" t="str">
        <f t="shared" ca="1" si="29"/>
        <v/>
      </c>
      <c r="AE81" s="47" t="str">
        <f t="shared" ca="1" si="29"/>
        <v/>
      </c>
      <c r="AF81" s="47" t="str">
        <f t="shared" ca="1" si="29"/>
        <v/>
      </c>
      <c r="AG81" s="47" t="str">
        <f t="shared" ca="1" si="29"/>
        <v/>
      </c>
      <c r="AH81" s="47" t="str">
        <f t="shared" ca="1" si="29"/>
        <v/>
      </c>
      <c r="AI81" s="47" t="str">
        <f t="shared" ca="1" si="22"/>
        <v/>
      </c>
      <c r="AJ81" s="47" t="str">
        <f t="shared" ca="1" si="22"/>
        <v/>
      </c>
      <c r="AK81" s="47" t="str">
        <f t="shared" ca="1" si="22"/>
        <v/>
      </c>
      <c r="AL81" s="47" t="str">
        <f t="shared" ca="1" si="22"/>
        <v/>
      </c>
      <c r="AM81" s="47" t="str">
        <f t="shared" ca="1" si="22"/>
        <v/>
      </c>
      <c r="AN81" s="47" t="str">
        <f t="shared" ca="1" si="22"/>
        <v/>
      </c>
      <c r="AO81" s="47" t="str">
        <f t="shared" ca="1" si="22"/>
        <v/>
      </c>
      <c r="AP81" s="47" t="str">
        <f t="shared" ca="1" si="22"/>
        <v/>
      </c>
      <c r="AQ81" s="47" t="str">
        <f t="shared" ca="1" si="22"/>
        <v/>
      </c>
      <c r="AR81" s="47" t="str">
        <f t="shared" ca="1" si="22"/>
        <v/>
      </c>
      <c r="AS81" s="47" t="str">
        <f t="shared" ca="1" si="22"/>
        <v/>
      </c>
      <c r="AT81" s="47" t="str">
        <f t="shared" ca="1" si="22"/>
        <v/>
      </c>
      <c r="AU81" s="47" t="str">
        <f t="shared" ca="1" si="22"/>
        <v/>
      </c>
      <c r="AV81" s="47" t="str">
        <f t="shared" ca="1" si="22"/>
        <v/>
      </c>
      <c r="AW81" s="47" t="str">
        <f t="shared" ca="1" si="22"/>
        <v/>
      </c>
      <c r="AX81" s="47" t="str">
        <f t="shared" ca="1" si="22"/>
        <v/>
      </c>
      <c r="AY81" s="47" t="str">
        <f t="shared" ca="1" si="20"/>
        <v/>
      </c>
      <c r="AZ81" s="47" t="str">
        <f t="shared" ca="1" si="20"/>
        <v/>
      </c>
      <c r="BA81" s="47" t="str">
        <f t="shared" ca="1" si="20"/>
        <v/>
      </c>
      <c r="BB81" s="47" t="str">
        <f t="shared" ca="1" si="20"/>
        <v/>
      </c>
      <c r="BC81" s="47" t="str">
        <f t="shared" ca="1" si="20"/>
        <v/>
      </c>
      <c r="BD81" s="47" t="str">
        <f t="shared" ca="1" si="20"/>
        <v/>
      </c>
    </row>
    <row r="82" spans="3:56" s="36" customFormat="1" ht="18" hidden="1" customHeight="1" outlineLevel="1" x14ac:dyDescent="0.25">
      <c r="C82" s="37" t="s">
        <v>99</v>
      </c>
      <c r="D82" s="38">
        <f t="shared" ca="1" si="8"/>
        <v>0</v>
      </c>
      <c r="E82" s="39" t="s">
        <v>27</v>
      </c>
      <c r="F82" s="40">
        <f t="shared" si="21"/>
        <v>38</v>
      </c>
      <c r="G82" s="38">
        <f t="shared" ca="1" si="23"/>
        <v>0</v>
      </c>
      <c r="H82" s="41">
        <v>14</v>
      </c>
      <c r="I82" s="38">
        <f t="shared" ca="1" si="24"/>
        <v>0</v>
      </c>
      <c r="J82" s="42">
        <f t="shared" ca="1" si="25"/>
        <v>0</v>
      </c>
      <c r="K82" s="43"/>
      <c r="L82" s="44">
        <v>36</v>
      </c>
      <c r="M82" s="38">
        <f t="shared" ca="1" si="26"/>
        <v>0</v>
      </c>
      <c r="N82" s="41">
        <v>16</v>
      </c>
      <c r="O82" s="38">
        <f t="shared" ca="1" si="27"/>
        <v>0</v>
      </c>
      <c r="P82" s="45">
        <f t="shared" ca="1" si="28"/>
        <v>0</v>
      </c>
      <c r="Q82" s="46"/>
      <c r="S82" s="47">
        <f t="shared" ca="1" si="29"/>
        <v>0</v>
      </c>
      <c r="T82" s="47">
        <f t="shared" ca="1" si="29"/>
        <v>0</v>
      </c>
      <c r="U82" s="47" t="str">
        <f t="shared" ca="1" si="29"/>
        <v/>
      </c>
      <c r="V82" s="47" t="str">
        <f t="shared" ca="1" si="29"/>
        <v/>
      </c>
      <c r="W82" s="47" t="str">
        <f t="shared" ca="1" si="29"/>
        <v/>
      </c>
      <c r="X82" s="47" t="str">
        <f t="shared" ca="1" si="29"/>
        <v/>
      </c>
      <c r="Y82" s="47" t="str">
        <f t="shared" ca="1" si="29"/>
        <v/>
      </c>
      <c r="Z82" s="47" t="str">
        <f t="shared" ca="1" si="29"/>
        <v/>
      </c>
      <c r="AA82" s="47" t="str">
        <f t="shared" ca="1" si="29"/>
        <v/>
      </c>
      <c r="AB82" s="47" t="str">
        <f t="shared" ca="1" si="29"/>
        <v/>
      </c>
      <c r="AC82" s="47" t="str">
        <f t="shared" ca="1" si="29"/>
        <v/>
      </c>
      <c r="AD82" s="47" t="str">
        <f t="shared" ca="1" si="29"/>
        <v/>
      </c>
      <c r="AE82" s="47" t="str">
        <f t="shared" ca="1" si="29"/>
        <v/>
      </c>
      <c r="AF82" s="47" t="str">
        <f t="shared" ca="1" si="29"/>
        <v/>
      </c>
      <c r="AG82" s="47" t="str">
        <f t="shared" ca="1" si="29"/>
        <v/>
      </c>
      <c r="AH82" s="47" t="str">
        <f t="shared" ca="1" si="29"/>
        <v/>
      </c>
      <c r="AI82" s="47" t="str">
        <f t="shared" ca="1" si="22"/>
        <v/>
      </c>
      <c r="AJ82" s="47" t="str">
        <f t="shared" ca="1" si="22"/>
        <v/>
      </c>
      <c r="AK82" s="47" t="str">
        <f t="shared" ca="1" si="22"/>
        <v/>
      </c>
      <c r="AL82" s="47" t="str">
        <f t="shared" ca="1" si="22"/>
        <v/>
      </c>
      <c r="AM82" s="47" t="str">
        <f t="shared" ca="1" si="22"/>
        <v/>
      </c>
      <c r="AN82" s="47" t="str">
        <f t="shared" ca="1" si="22"/>
        <v/>
      </c>
      <c r="AO82" s="47" t="str">
        <f t="shared" ca="1" si="22"/>
        <v/>
      </c>
      <c r="AP82" s="47" t="str">
        <f t="shared" ca="1" si="22"/>
        <v/>
      </c>
      <c r="AQ82" s="47" t="str">
        <f t="shared" ca="1" si="22"/>
        <v/>
      </c>
      <c r="AR82" s="47" t="str">
        <f t="shared" ca="1" si="22"/>
        <v/>
      </c>
      <c r="AS82" s="47" t="str">
        <f t="shared" ca="1" si="22"/>
        <v/>
      </c>
      <c r="AT82" s="47" t="str">
        <f t="shared" ca="1" si="22"/>
        <v/>
      </c>
      <c r="AU82" s="47" t="str">
        <f t="shared" ca="1" si="22"/>
        <v/>
      </c>
      <c r="AV82" s="47" t="str">
        <f t="shared" ca="1" si="22"/>
        <v/>
      </c>
      <c r="AW82" s="47" t="str">
        <f t="shared" ca="1" si="22"/>
        <v/>
      </c>
      <c r="AX82" s="47" t="str">
        <f t="shared" ref="AX82:BD97" ca="1" si="30">IFERROR(SUMIF(INDIRECT("'"&amp;AX$6&amp;"'!$C:$C"),$C82,INDIRECT("'"&amp;AX$6&amp;"'!$D:$D")),"")</f>
        <v/>
      </c>
      <c r="AY82" s="47" t="str">
        <f t="shared" ca="1" si="30"/>
        <v/>
      </c>
      <c r="AZ82" s="47" t="str">
        <f t="shared" ca="1" si="30"/>
        <v/>
      </c>
      <c r="BA82" s="47" t="str">
        <f t="shared" ca="1" si="30"/>
        <v/>
      </c>
      <c r="BB82" s="47" t="str">
        <f t="shared" ca="1" si="30"/>
        <v/>
      </c>
      <c r="BC82" s="47" t="str">
        <f t="shared" ca="1" si="30"/>
        <v/>
      </c>
      <c r="BD82" s="47" t="str">
        <f t="shared" ca="1" si="30"/>
        <v/>
      </c>
    </row>
    <row r="83" spans="3:56" s="36" customFormat="1" ht="18" hidden="1" customHeight="1" outlineLevel="1" x14ac:dyDescent="0.25">
      <c r="C83" s="37" t="s">
        <v>100</v>
      </c>
      <c r="D83" s="38">
        <f t="shared" ca="1" si="8"/>
        <v>0</v>
      </c>
      <c r="E83" s="39" t="s">
        <v>27</v>
      </c>
      <c r="F83" s="40">
        <f t="shared" si="21"/>
        <v>38</v>
      </c>
      <c r="G83" s="38">
        <f t="shared" ca="1" si="23"/>
        <v>0</v>
      </c>
      <c r="H83" s="41">
        <v>14</v>
      </c>
      <c r="I83" s="38">
        <f t="shared" ca="1" si="24"/>
        <v>0</v>
      </c>
      <c r="J83" s="42">
        <f t="shared" ca="1" si="25"/>
        <v>0</v>
      </c>
      <c r="K83" s="43"/>
      <c r="L83" s="44">
        <v>36</v>
      </c>
      <c r="M83" s="38">
        <f t="shared" ca="1" si="26"/>
        <v>0</v>
      </c>
      <c r="N83" s="41">
        <v>16</v>
      </c>
      <c r="O83" s="38">
        <f t="shared" ca="1" si="27"/>
        <v>0</v>
      </c>
      <c r="P83" s="45">
        <f t="shared" ca="1" si="28"/>
        <v>0</v>
      </c>
      <c r="Q83" s="46"/>
      <c r="S83" s="47">
        <f t="shared" ca="1" si="29"/>
        <v>0</v>
      </c>
      <c r="T83" s="47">
        <f t="shared" ca="1" si="29"/>
        <v>0</v>
      </c>
      <c r="U83" s="47" t="str">
        <f t="shared" ca="1" si="29"/>
        <v/>
      </c>
      <c r="V83" s="47" t="str">
        <f t="shared" ca="1" si="29"/>
        <v/>
      </c>
      <c r="W83" s="47" t="str">
        <f t="shared" ca="1" si="29"/>
        <v/>
      </c>
      <c r="X83" s="47" t="str">
        <f t="shared" ca="1" si="29"/>
        <v/>
      </c>
      <c r="Y83" s="47" t="str">
        <f t="shared" ca="1" si="29"/>
        <v/>
      </c>
      <c r="Z83" s="47" t="str">
        <f t="shared" ca="1" si="29"/>
        <v/>
      </c>
      <c r="AA83" s="47" t="str">
        <f t="shared" ca="1" si="29"/>
        <v/>
      </c>
      <c r="AB83" s="47" t="str">
        <f t="shared" ca="1" si="29"/>
        <v/>
      </c>
      <c r="AC83" s="47" t="str">
        <f t="shared" ca="1" si="29"/>
        <v/>
      </c>
      <c r="AD83" s="47" t="str">
        <f t="shared" ca="1" si="29"/>
        <v/>
      </c>
      <c r="AE83" s="47" t="str">
        <f t="shared" ca="1" si="29"/>
        <v/>
      </c>
      <c r="AF83" s="47" t="str">
        <f t="shared" ca="1" si="29"/>
        <v/>
      </c>
      <c r="AG83" s="47" t="str">
        <f t="shared" ca="1" si="29"/>
        <v/>
      </c>
      <c r="AH83" s="47" t="str">
        <f t="shared" ca="1" si="29"/>
        <v/>
      </c>
      <c r="AI83" s="47" t="str">
        <f t="shared" ref="AI83:AX98" ca="1" si="31">IFERROR(SUMIF(INDIRECT("'"&amp;AI$6&amp;"'!$C:$C"),$C83,INDIRECT("'"&amp;AI$6&amp;"'!$D:$D")),"")</f>
        <v/>
      </c>
      <c r="AJ83" s="47" t="str">
        <f t="shared" ca="1" si="31"/>
        <v/>
      </c>
      <c r="AK83" s="47" t="str">
        <f t="shared" ca="1" si="31"/>
        <v/>
      </c>
      <c r="AL83" s="47" t="str">
        <f t="shared" ca="1" si="31"/>
        <v/>
      </c>
      <c r="AM83" s="47" t="str">
        <f t="shared" ca="1" si="31"/>
        <v/>
      </c>
      <c r="AN83" s="47" t="str">
        <f t="shared" ca="1" si="31"/>
        <v/>
      </c>
      <c r="AO83" s="47" t="str">
        <f t="shared" ca="1" si="31"/>
        <v/>
      </c>
      <c r="AP83" s="47" t="str">
        <f t="shared" ca="1" si="31"/>
        <v/>
      </c>
      <c r="AQ83" s="47" t="str">
        <f t="shared" ca="1" si="31"/>
        <v/>
      </c>
      <c r="AR83" s="47" t="str">
        <f t="shared" ca="1" si="31"/>
        <v/>
      </c>
      <c r="AS83" s="47" t="str">
        <f t="shared" ca="1" si="31"/>
        <v/>
      </c>
      <c r="AT83" s="47" t="str">
        <f t="shared" ca="1" si="31"/>
        <v/>
      </c>
      <c r="AU83" s="47" t="str">
        <f t="shared" ca="1" si="31"/>
        <v/>
      </c>
      <c r="AV83" s="47" t="str">
        <f t="shared" ca="1" si="31"/>
        <v/>
      </c>
      <c r="AW83" s="47" t="str">
        <f t="shared" ca="1" si="31"/>
        <v/>
      </c>
      <c r="AX83" s="47" t="str">
        <f t="shared" ca="1" si="31"/>
        <v/>
      </c>
      <c r="AY83" s="47" t="str">
        <f t="shared" ca="1" si="30"/>
        <v/>
      </c>
      <c r="AZ83" s="47" t="str">
        <f t="shared" ca="1" si="30"/>
        <v/>
      </c>
      <c r="BA83" s="47" t="str">
        <f t="shared" ca="1" si="30"/>
        <v/>
      </c>
      <c r="BB83" s="47" t="str">
        <f t="shared" ca="1" si="30"/>
        <v/>
      </c>
      <c r="BC83" s="47" t="str">
        <f t="shared" ca="1" si="30"/>
        <v/>
      </c>
      <c r="BD83" s="47" t="str">
        <f t="shared" ca="1" si="30"/>
        <v/>
      </c>
    </row>
    <row r="84" spans="3:56" s="36" customFormat="1" ht="18" hidden="1" customHeight="1" outlineLevel="1" x14ac:dyDescent="0.25">
      <c r="C84" s="37" t="s">
        <v>101</v>
      </c>
      <c r="D84" s="38">
        <f t="shared" ca="1" si="8"/>
        <v>0</v>
      </c>
      <c r="E84" s="39" t="s">
        <v>27</v>
      </c>
      <c r="F84" s="40">
        <f t="shared" si="21"/>
        <v>38</v>
      </c>
      <c r="G84" s="38">
        <f t="shared" ca="1" si="23"/>
        <v>0</v>
      </c>
      <c r="H84" s="41">
        <v>14</v>
      </c>
      <c r="I84" s="38">
        <f t="shared" ca="1" si="24"/>
        <v>0</v>
      </c>
      <c r="J84" s="42">
        <f t="shared" ca="1" si="25"/>
        <v>0</v>
      </c>
      <c r="K84" s="43"/>
      <c r="L84" s="44">
        <v>36</v>
      </c>
      <c r="M84" s="38">
        <f t="shared" ca="1" si="26"/>
        <v>0</v>
      </c>
      <c r="N84" s="41">
        <v>16</v>
      </c>
      <c r="O84" s="38">
        <f t="shared" ca="1" si="27"/>
        <v>0</v>
      </c>
      <c r="P84" s="45">
        <f t="shared" ca="1" si="28"/>
        <v>0</v>
      </c>
      <c r="Q84" s="46"/>
      <c r="S84" s="47">
        <f t="shared" ca="1" si="29"/>
        <v>0</v>
      </c>
      <c r="T84" s="47">
        <f t="shared" ca="1" si="29"/>
        <v>0</v>
      </c>
      <c r="U84" s="47" t="str">
        <f t="shared" ca="1" si="29"/>
        <v/>
      </c>
      <c r="V84" s="47" t="str">
        <f t="shared" ca="1" si="29"/>
        <v/>
      </c>
      <c r="W84" s="47" t="str">
        <f t="shared" ca="1" si="29"/>
        <v/>
      </c>
      <c r="X84" s="47" t="str">
        <f t="shared" ca="1" si="29"/>
        <v/>
      </c>
      <c r="Y84" s="47" t="str">
        <f t="shared" ca="1" si="29"/>
        <v/>
      </c>
      <c r="Z84" s="47" t="str">
        <f t="shared" ca="1" si="29"/>
        <v/>
      </c>
      <c r="AA84" s="47" t="str">
        <f t="shared" ca="1" si="29"/>
        <v/>
      </c>
      <c r="AB84" s="47" t="str">
        <f t="shared" ca="1" si="29"/>
        <v/>
      </c>
      <c r="AC84" s="47" t="str">
        <f t="shared" ca="1" si="29"/>
        <v/>
      </c>
      <c r="AD84" s="47" t="str">
        <f t="shared" ca="1" si="29"/>
        <v/>
      </c>
      <c r="AE84" s="47" t="str">
        <f t="shared" ca="1" si="29"/>
        <v/>
      </c>
      <c r="AF84" s="47" t="str">
        <f t="shared" ca="1" si="29"/>
        <v/>
      </c>
      <c r="AG84" s="47" t="str">
        <f t="shared" ca="1" si="29"/>
        <v/>
      </c>
      <c r="AH84" s="47" t="str">
        <f t="shared" ca="1" si="29"/>
        <v/>
      </c>
      <c r="AI84" s="47" t="str">
        <f t="shared" ca="1" si="31"/>
        <v/>
      </c>
      <c r="AJ84" s="47" t="str">
        <f t="shared" ca="1" si="31"/>
        <v/>
      </c>
      <c r="AK84" s="47" t="str">
        <f t="shared" ca="1" si="31"/>
        <v/>
      </c>
      <c r="AL84" s="47" t="str">
        <f t="shared" ca="1" si="31"/>
        <v/>
      </c>
      <c r="AM84" s="47" t="str">
        <f t="shared" ca="1" si="31"/>
        <v/>
      </c>
      <c r="AN84" s="47" t="str">
        <f t="shared" ca="1" si="31"/>
        <v/>
      </c>
      <c r="AO84" s="47" t="str">
        <f t="shared" ca="1" si="31"/>
        <v/>
      </c>
      <c r="AP84" s="47" t="str">
        <f t="shared" ca="1" si="31"/>
        <v/>
      </c>
      <c r="AQ84" s="47" t="str">
        <f t="shared" ca="1" si="31"/>
        <v/>
      </c>
      <c r="AR84" s="47" t="str">
        <f t="shared" ca="1" si="31"/>
        <v/>
      </c>
      <c r="AS84" s="47" t="str">
        <f t="shared" ca="1" si="31"/>
        <v/>
      </c>
      <c r="AT84" s="47" t="str">
        <f t="shared" ca="1" si="31"/>
        <v/>
      </c>
      <c r="AU84" s="47" t="str">
        <f t="shared" ca="1" si="31"/>
        <v/>
      </c>
      <c r="AV84" s="47" t="str">
        <f t="shared" ca="1" si="31"/>
        <v/>
      </c>
      <c r="AW84" s="47" t="str">
        <f t="shared" ca="1" si="31"/>
        <v/>
      </c>
      <c r="AX84" s="47" t="str">
        <f t="shared" ca="1" si="31"/>
        <v/>
      </c>
      <c r="AY84" s="47" t="str">
        <f t="shared" ca="1" si="30"/>
        <v/>
      </c>
      <c r="AZ84" s="47" t="str">
        <f t="shared" ca="1" si="30"/>
        <v/>
      </c>
      <c r="BA84" s="47" t="str">
        <f t="shared" ca="1" si="30"/>
        <v/>
      </c>
      <c r="BB84" s="47" t="str">
        <f t="shared" ca="1" si="30"/>
        <v/>
      </c>
      <c r="BC84" s="47" t="str">
        <f t="shared" ca="1" si="30"/>
        <v/>
      </c>
      <c r="BD84" s="47" t="str">
        <f t="shared" ca="1" si="30"/>
        <v/>
      </c>
    </row>
    <row r="85" spans="3:56" s="36" customFormat="1" ht="18" hidden="1" customHeight="1" outlineLevel="1" x14ac:dyDescent="0.25">
      <c r="C85" s="37" t="s">
        <v>102</v>
      </c>
      <c r="D85" s="38">
        <f t="shared" ca="1" si="8"/>
        <v>0</v>
      </c>
      <c r="E85" s="39" t="s">
        <v>27</v>
      </c>
      <c r="F85" s="40">
        <f t="shared" si="21"/>
        <v>38</v>
      </c>
      <c r="G85" s="38">
        <f t="shared" ca="1" si="23"/>
        <v>0</v>
      </c>
      <c r="H85" s="41">
        <v>14</v>
      </c>
      <c r="I85" s="38">
        <f t="shared" ca="1" si="24"/>
        <v>0</v>
      </c>
      <c r="J85" s="42">
        <f t="shared" ca="1" si="25"/>
        <v>0</v>
      </c>
      <c r="K85" s="43"/>
      <c r="L85" s="44">
        <v>36</v>
      </c>
      <c r="M85" s="38">
        <f t="shared" ca="1" si="26"/>
        <v>0</v>
      </c>
      <c r="N85" s="41">
        <v>16</v>
      </c>
      <c r="O85" s="38">
        <f t="shared" ca="1" si="27"/>
        <v>0</v>
      </c>
      <c r="P85" s="45">
        <f t="shared" ca="1" si="28"/>
        <v>0</v>
      </c>
      <c r="Q85" s="46"/>
      <c r="S85" s="47">
        <f t="shared" ca="1" si="29"/>
        <v>0</v>
      </c>
      <c r="T85" s="47">
        <f t="shared" ca="1" si="29"/>
        <v>0</v>
      </c>
      <c r="U85" s="47" t="str">
        <f t="shared" ca="1" si="29"/>
        <v/>
      </c>
      <c r="V85" s="47" t="str">
        <f t="shared" ca="1" si="29"/>
        <v/>
      </c>
      <c r="W85" s="47" t="str">
        <f t="shared" ca="1" si="29"/>
        <v/>
      </c>
      <c r="X85" s="47" t="str">
        <f t="shared" ca="1" si="29"/>
        <v/>
      </c>
      <c r="Y85" s="47" t="str">
        <f t="shared" ca="1" si="29"/>
        <v/>
      </c>
      <c r="Z85" s="47" t="str">
        <f t="shared" ca="1" si="29"/>
        <v/>
      </c>
      <c r="AA85" s="47" t="str">
        <f t="shared" ca="1" si="29"/>
        <v/>
      </c>
      <c r="AB85" s="47" t="str">
        <f t="shared" ca="1" si="29"/>
        <v/>
      </c>
      <c r="AC85" s="47" t="str">
        <f t="shared" ca="1" si="29"/>
        <v/>
      </c>
      <c r="AD85" s="47" t="str">
        <f t="shared" ca="1" si="29"/>
        <v/>
      </c>
      <c r="AE85" s="47" t="str">
        <f t="shared" ca="1" si="29"/>
        <v/>
      </c>
      <c r="AF85" s="47" t="str">
        <f t="shared" ca="1" si="29"/>
        <v/>
      </c>
      <c r="AG85" s="47" t="str">
        <f t="shared" ca="1" si="29"/>
        <v/>
      </c>
      <c r="AH85" s="47" t="str">
        <f t="shared" ca="1" si="29"/>
        <v/>
      </c>
      <c r="AI85" s="47" t="str">
        <f t="shared" ca="1" si="31"/>
        <v/>
      </c>
      <c r="AJ85" s="47" t="str">
        <f t="shared" ca="1" si="31"/>
        <v/>
      </c>
      <c r="AK85" s="47" t="str">
        <f t="shared" ca="1" si="31"/>
        <v/>
      </c>
      <c r="AL85" s="47" t="str">
        <f t="shared" ca="1" si="31"/>
        <v/>
      </c>
      <c r="AM85" s="47" t="str">
        <f t="shared" ca="1" si="31"/>
        <v/>
      </c>
      <c r="AN85" s="47" t="str">
        <f t="shared" ca="1" si="31"/>
        <v/>
      </c>
      <c r="AO85" s="47" t="str">
        <f t="shared" ca="1" si="31"/>
        <v/>
      </c>
      <c r="AP85" s="47" t="str">
        <f t="shared" ca="1" si="31"/>
        <v/>
      </c>
      <c r="AQ85" s="47" t="str">
        <f t="shared" ca="1" si="31"/>
        <v/>
      </c>
      <c r="AR85" s="47" t="str">
        <f t="shared" ca="1" si="31"/>
        <v/>
      </c>
      <c r="AS85" s="47" t="str">
        <f t="shared" ca="1" si="31"/>
        <v/>
      </c>
      <c r="AT85" s="47" t="str">
        <f t="shared" ca="1" si="31"/>
        <v/>
      </c>
      <c r="AU85" s="47" t="str">
        <f t="shared" ca="1" si="31"/>
        <v/>
      </c>
      <c r="AV85" s="47" t="str">
        <f t="shared" ca="1" si="31"/>
        <v/>
      </c>
      <c r="AW85" s="47" t="str">
        <f t="shared" ca="1" si="31"/>
        <v/>
      </c>
      <c r="AX85" s="47" t="str">
        <f t="shared" ca="1" si="31"/>
        <v/>
      </c>
      <c r="AY85" s="47" t="str">
        <f t="shared" ca="1" si="30"/>
        <v/>
      </c>
      <c r="AZ85" s="47" t="str">
        <f t="shared" ca="1" si="30"/>
        <v/>
      </c>
      <c r="BA85" s="47" t="str">
        <f t="shared" ca="1" si="30"/>
        <v/>
      </c>
      <c r="BB85" s="47" t="str">
        <f t="shared" ca="1" si="30"/>
        <v/>
      </c>
      <c r="BC85" s="47" t="str">
        <f t="shared" ca="1" si="30"/>
        <v/>
      </c>
      <c r="BD85" s="47" t="str">
        <f t="shared" ca="1" si="30"/>
        <v/>
      </c>
    </row>
    <row r="86" spans="3:56" s="36" customFormat="1" ht="18" hidden="1" customHeight="1" outlineLevel="1" x14ac:dyDescent="0.25">
      <c r="C86" s="37" t="s">
        <v>103</v>
      </c>
      <c r="D86" s="38">
        <f t="shared" ca="1" si="8"/>
        <v>0</v>
      </c>
      <c r="E86" s="39" t="s">
        <v>27</v>
      </c>
      <c r="F86" s="40">
        <f t="shared" si="21"/>
        <v>38</v>
      </c>
      <c r="G86" s="38">
        <f t="shared" ca="1" si="23"/>
        <v>0</v>
      </c>
      <c r="H86" s="41">
        <v>14</v>
      </c>
      <c r="I86" s="38">
        <f t="shared" ca="1" si="24"/>
        <v>0</v>
      </c>
      <c r="J86" s="42">
        <f t="shared" ca="1" si="25"/>
        <v>0</v>
      </c>
      <c r="K86" s="43"/>
      <c r="L86" s="44">
        <v>36</v>
      </c>
      <c r="M86" s="38">
        <f t="shared" ca="1" si="26"/>
        <v>0</v>
      </c>
      <c r="N86" s="41">
        <v>16</v>
      </c>
      <c r="O86" s="38">
        <f t="shared" ca="1" si="27"/>
        <v>0</v>
      </c>
      <c r="P86" s="45">
        <f t="shared" ca="1" si="28"/>
        <v>0</v>
      </c>
      <c r="Q86" s="46"/>
      <c r="S86" s="47">
        <f t="shared" ca="1" si="29"/>
        <v>0</v>
      </c>
      <c r="T86" s="47">
        <f t="shared" ca="1" si="29"/>
        <v>0</v>
      </c>
      <c r="U86" s="47" t="str">
        <f t="shared" ca="1" si="29"/>
        <v/>
      </c>
      <c r="V86" s="47" t="str">
        <f t="shared" ca="1" si="29"/>
        <v/>
      </c>
      <c r="W86" s="47" t="str">
        <f t="shared" ca="1" si="29"/>
        <v/>
      </c>
      <c r="X86" s="47" t="str">
        <f t="shared" ca="1" si="29"/>
        <v/>
      </c>
      <c r="Y86" s="47" t="str">
        <f t="shared" ca="1" si="29"/>
        <v/>
      </c>
      <c r="Z86" s="47" t="str">
        <f t="shared" ca="1" si="29"/>
        <v/>
      </c>
      <c r="AA86" s="47" t="str">
        <f t="shared" ca="1" si="29"/>
        <v/>
      </c>
      <c r="AB86" s="47" t="str">
        <f t="shared" ca="1" si="29"/>
        <v/>
      </c>
      <c r="AC86" s="47" t="str">
        <f t="shared" ca="1" si="29"/>
        <v/>
      </c>
      <c r="AD86" s="47" t="str">
        <f t="shared" ca="1" si="29"/>
        <v/>
      </c>
      <c r="AE86" s="47" t="str">
        <f t="shared" ca="1" si="29"/>
        <v/>
      </c>
      <c r="AF86" s="47" t="str">
        <f t="shared" ca="1" si="29"/>
        <v/>
      </c>
      <c r="AG86" s="47" t="str">
        <f t="shared" ca="1" si="29"/>
        <v/>
      </c>
      <c r="AH86" s="47" t="str">
        <f t="shared" ca="1" si="29"/>
        <v/>
      </c>
      <c r="AI86" s="47" t="str">
        <f t="shared" ca="1" si="31"/>
        <v/>
      </c>
      <c r="AJ86" s="47" t="str">
        <f t="shared" ca="1" si="31"/>
        <v/>
      </c>
      <c r="AK86" s="47" t="str">
        <f t="shared" ca="1" si="31"/>
        <v/>
      </c>
      <c r="AL86" s="47" t="str">
        <f t="shared" ca="1" si="31"/>
        <v/>
      </c>
      <c r="AM86" s="47" t="str">
        <f t="shared" ca="1" si="31"/>
        <v/>
      </c>
      <c r="AN86" s="47" t="str">
        <f t="shared" ca="1" si="31"/>
        <v/>
      </c>
      <c r="AO86" s="47" t="str">
        <f t="shared" ca="1" si="31"/>
        <v/>
      </c>
      <c r="AP86" s="47" t="str">
        <f t="shared" ca="1" si="31"/>
        <v/>
      </c>
      <c r="AQ86" s="47" t="str">
        <f t="shared" ca="1" si="31"/>
        <v/>
      </c>
      <c r="AR86" s="47" t="str">
        <f t="shared" ca="1" si="31"/>
        <v/>
      </c>
      <c r="AS86" s="47" t="str">
        <f t="shared" ca="1" si="31"/>
        <v/>
      </c>
      <c r="AT86" s="47" t="str">
        <f t="shared" ca="1" si="31"/>
        <v/>
      </c>
      <c r="AU86" s="47" t="str">
        <f t="shared" ca="1" si="31"/>
        <v/>
      </c>
      <c r="AV86" s="47" t="str">
        <f t="shared" ca="1" si="31"/>
        <v/>
      </c>
      <c r="AW86" s="47" t="str">
        <f t="shared" ca="1" si="31"/>
        <v/>
      </c>
      <c r="AX86" s="47" t="str">
        <f t="shared" ca="1" si="31"/>
        <v/>
      </c>
      <c r="AY86" s="47" t="str">
        <f t="shared" ca="1" si="30"/>
        <v/>
      </c>
      <c r="AZ86" s="47" t="str">
        <f t="shared" ca="1" si="30"/>
        <v/>
      </c>
      <c r="BA86" s="47" t="str">
        <f t="shared" ca="1" si="30"/>
        <v/>
      </c>
      <c r="BB86" s="47" t="str">
        <f t="shared" ca="1" si="30"/>
        <v/>
      </c>
      <c r="BC86" s="47" t="str">
        <f t="shared" ca="1" si="30"/>
        <v/>
      </c>
      <c r="BD86" s="47" t="str">
        <f t="shared" ca="1" si="30"/>
        <v/>
      </c>
    </row>
    <row r="87" spans="3:56" s="36" customFormat="1" ht="18" hidden="1" customHeight="1" outlineLevel="1" x14ac:dyDescent="0.25">
      <c r="C87" s="37" t="s">
        <v>104</v>
      </c>
      <c r="D87" s="38">
        <f t="shared" ca="1" si="8"/>
        <v>0</v>
      </c>
      <c r="E87" s="39" t="s">
        <v>27</v>
      </c>
      <c r="F87" s="40">
        <f t="shared" si="21"/>
        <v>38</v>
      </c>
      <c r="G87" s="38">
        <f t="shared" ca="1" si="23"/>
        <v>0</v>
      </c>
      <c r="H87" s="41">
        <v>14</v>
      </c>
      <c r="I87" s="38">
        <f t="shared" ca="1" si="24"/>
        <v>0</v>
      </c>
      <c r="J87" s="42">
        <f t="shared" ca="1" si="25"/>
        <v>0</v>
      </c>
      <c r="K87" s="43"/>
      <c r="L87" s="44">
        <v>36</v>
      </c>
      <c r="M87" s="38">
        <f t="shared" ca="1" si="26"/>
        <v>0</v>
      </c>
      <c r="N87" s="41">
        <v>16</v>
      </c>
      <c r="O87" s="38">
        <f t="shared" ca="1" si="27"/>
        <v>0</v>
      </c>
      <c r="P87" s="45">
        <f t="shared" ca="1" si="28"/>
        <v>0</v>
      </c>
      <c r="Q87" s="46"/>
      <c r="S87" s="47">
        <f t="shared" ca="1" si="29"/>
        <v>0</v>
      </c>
      <c r="T87" s="47">
        <f t="shared" ca="1" si="29"/>
        <v>0</v>
      </c>
      <c r="U87" s="47" t="str">
        <f t="shared" ca="1" si="29"/>
        <v/>
      </c>
      <c r="V87" s="47" t="str">
        <f t="shared" ca="1" si="29"/>
        <v/>
      </c>
      <c r="W87" s="47" t="str">
        <f t="shared" ca="1" si="29"/>
        <v/>
      </c>
      <c r="X87" s="47" t="str">
        <f t="shared" ca="1" si="29"/>
        <v/>
      </c>
      <c r="Y87" s="47" t="str">
        <f t="shared" ca="1" si="29"/>
        <v/>
      </c>
      <c r="Z87" s="47" t="str">
        <f t="shared" ca="1" si="29"/>
        <v/>
      </c>
      <c r="AA87" s="47" t="str">
        <f t="shared" ca="1" si="29"/>
        <v/>
      </c>
      <c r="AB87" s="47" t="str">
        <f t="shared" ca="1" si="29"/>
        <v/>
      </c>
      <c r="AC87" s="47" t="str">
        <f t="shared" ca="1" si="29"/>
        <v/>
      </c>
      <c r="AD87" s="47" t="str">
        <f t="shared" ca="1" si="29"/>
        <v/>
      </c>
      <c r="AE87" s="47" t="str">
        <f t="shared" ca="1" si="29"/>
        <v/>
      </c>
      <c r="AF87" s="47" t="str">
        <f t="shared" ca="1" si="29"/>
        <v/>
      </c>
      <c r="AG87" s="47" t="str">
        <f t="shared" ca="1" si="29"/>
        <v/>
      </c>
      <c r="AH87" s="47" t="str">
        <f t="shared" ca="1" si="29"/>
        <v/>
      </c>
      <c r="AI87" s="47" t="str">
        <f t="shared" ca="1" si="31"/>
        <v/>
      </c>
      <c r="AJ87" s="47" t="str">
        <f t="shared" ca="1" si="31"/>
        <v/>
      </c>
      <c r="AK87" s="47" t="str">
        <f t="shared" ca="1" si="31"/>
        <v/>
      </c>
      <c r="AL87" s="47" t="str">
        <f t="shared" ca="1" si="31"/>
        <v/>
      </c>
      <c r="AM87" s="47" t="str">
        <f t="shared" ca="1" si="31"/>
        <v/>
      </c>
      <c r="AN87" s="47" t="str">
        <f t="shared" ca="1" si="31"/>
        <v/>
      </c>
      <c r="AO87" s="47" t="str">
        <f t="shared" ca="1" si="31"/>
        <v/>
      </c>
      <c r="AP87" s="47" t="str">
        <f t="shared" ca="1" si="31"/>
        <v/>
      </c>
      <c r="AQ87" s="47" t="str">
        <f t="shared" ca="1" si="31"/>
        <v/>
      </c>
      <c r="AR87" s="47" t="str">
        <f t="shared" ca="1" si="31"/>
        <v/>
      </c>
      <c r="AS87" s="47" t="str">
        <f t="shared" ca="1" si="31"/>
        <v/>
      </c>
      <c r="AT87" s="47" t="str">
        <f t="shared" ca="1" si="31"/>
        <v/>
      </c>
      <c r="AU87" s="47" t="str">
        <f t="shared" ca="1" si="31"/>
        <v/>
      </c>
      <c r="AV87" s="47" t="str">
        <f t="shared" ca="1" si="31"/>
        <v/>
      </c>
      <c r="AW87" s="47" t="str">
        <f t="shared" ca="1" si="31"/>
        <v/>
      </c>
      <c r="AX87" s="47" t="str">
        <f t="shared" ca="1" si="31"/>
        <v/>
      </c>
      <c r="AY87" s="47" t="str">
        <f t="shared" ca="1" si="30"/>
        <v/>
      </c>
      <c r="AZ87" s="47" t="str">
        <f t="shared" ca="1" si="30"/>
        <v/>
      </c>
      <c r="BA87" s="47" t="str">
        <f t="shared" ca="1" si="30"/>
        <v/>
      </c>
      <c r="BB87" s="47" t="str">
        <f t="shared" ca="1" si="30"/>
        <v/>
      </c>
      <c r="BC87" s="47" t="str">
        <f t="shared" ca="1" si="30"/>
        <v/>
      </c>
      <c r="BD87" s="47" t="str">
        <f t="shared" ca="1" si="30"/>
        <v/>
      </c>
    </row>
    <row r="88" spans="3:56" s="36" customFormat="1" ht="18" hidden="1" customHeight="1" outlineLevel="1" x14ac:dyDescent="0.25">
      <c r="C88" s="37" t="s">
        <v>105</v>
      </c>
      <c r="D88" s="38">
        <f t="shared" ca="1" si="8"/>
        <v>0</v>
      </c>
      <c r="E88" s="39" t="s">
        <v>27</v>
      </c>
      <c r="F88" s="40">
        <f t="shared" si="21"/>
        <v>38</v>
      </c>
      <c r="G88" s="38">
        <f t="shared" ca="1" si="23"/>
        <v>0</v>
      </c>
      <c r="H88" s="41">
        <v>14</v>
      </c>
      <c r="I88" s="38">
        <f t="shared" ca="1" si="24"/>
        <v>0</v>
      </c>
      <c r="J88" s="42">
        <f t="shared" ca="1" si="25"/>
        <v>0</v>
      </c>
      <c r="K88" s="43"/>
      <c r="L88" s="44">
        <v>36</v>
      </c>
      <c r="M88" s="38">
        <f t="shared" ca="1" si="26"/>
        <v>0</v>
      </c>
      <c r="N88" s="41">
        <v>16</v>
      </c>
      <c r="O88" s="38">
        <f t="shared" ca="1" si="27"/>
        <v>0</v>
      </c>
      <c r="P88" s="45">
        <f t="shared" ca="1" si="28"/>
        <v>0</v>
      </c>
      <c r="Q88" s="46"/>
      <c r="S88" s="47">
        <f t="shared" ca="1" si="29"/>
        <v>0</v>
      </c>
      <c r="T88" s="47">
        <f t="shared" ca="1" si="29"/>
        <v>0</v>
      </c>
      <c r="U88" s="47" t="str">
        <f t="shared" ca="1" si="29"/>
        <v/>
      </c>
      <c r="V88" s="47" t="str">
        <f t="shared" ca="1" si="29"/>
        <v/>
      </c>
      <c r="W88" s="47" t="str">
        <f t="shared" ca="1" si="29"/>
        <v/>
      </c>
      <c r="X88" s="47" t="str">
        <f t="shared" ca="1" si="29"/>
        <v/>
      </c>
      <c r="Y88" s="47" t="str">
        <f t="shared" ca="1" si="29"/>
        <v/>
      </c>
      <c r="Z88" s="47" t="str">
        <f t="shared" ca="1" si="29"/>
        <v/>
      </c>
      <c r="AA88" s="47" t="str">
        <f t="shared" ca="1" si="29"/>
        <v/>
      </c>
      <c r="AB88" s="47" t="str">
        <f t="shared" ca="1" si="29"/>
        <v/>
      </c>
      <c r="AC88" s="47" t="str">
        <f t="shared" ca="1" si="29"/>
        <v/>
      </c>
      <c r="AD88" s="47" t="str">
        <f t="shared" ca="1" si="29"/>
        <v/>
      </c>
      <c r="AE88" s="47" t="str">
        <f t="shared" ca="1" si="29"/>
        <v/>
      </c>
      <c r="AF88" s="47" t="str">
        <f t="shared" ca="1" si="29"/>
        <v/>
      </c>
      <c r="AG88" s="47" t="str">
        <f t="shared" ca="1" si="29"/>
        <v/>
      </c>
      <c r="AH88" s="47" t="str">
        <f t="shared" ca="1" si="29"/>
        <v/>
      </c>
      <c r="AI88" s="47" t="str">
        <f t="shared" ca="1" si="31"/>
        <v/>
      </c>
      <c r="AJ88" s="47" t="str">
        <f t="shared" ca="1" si="31"/>
        <v/>
      </c>
      <c r="AK88" s="47" t="str">
        <f t="shared" ca="1" si="31"/>
        <v/>
      </c>
      <c r="AL88" s="47" t="str">
        <f t="shared" ca="1" si="31"/>
        <v/>
      </c>
      <c r="AM88" s="47" t="str">
        <f t="shared" ca="1" si="31"/>
        <v/>
      </c>
      <c r="AN88" s="47" t="str">
        <f t="shared" ca="1" si="31"/>
        <v/>
      </c>
      <c r="AO88" s="47" t="str">
        <f t="shared" ca="1" si="31"/>
        <v/>
      </c>
      <c r="AP88" s="47" t="str">
        <f t="shared" ca="1" si="31"/>
        <v/>
      </c>
      <c r="AQ88" s="47" t="str">
        <f t="shared" ca="1" si="31"/>
        <v/>
      </c>
      <c r="AR88" s="47" t="str">
        <f t="shared" ca="1" si="31"/>
        <v/>
      </c>
      <c r="AS88" s="47" t="str">
        <f t="shared" ca="1" si="31"/>
        <v/>
      </c>
      <c r="AT88" s="47" t="str">
        <f t="shared" ca="1" si="31"/>
        <v/>
      </c>
      <c r="AU88" s="47" t="str">
        <f t="shared" ca="1" si="31"/>
        <v/>
      </c>
      <c r="AV88" s="47" t="str">
        <f t="shared" ca="1" si="31"/>
        <v/>
      </c>
      <c r="AW88" s="47" t="str">
        <f t="shared" ca="1" si="31"/>
        <v/>
      </c>
      <c r="AX88" s="47" t="str">
        <f t="shared" ca="1" si="31"/>
        <v/>
      </c>
      <c r="AY88" s="47" t="str">
        <f t="shared" ca="1" si="30"/>
        <v/>
      </c>
      <c r="AZ88" s="47" t="str">
        <f t="shared" ca="1" si="30"/>
        <v/>
      </c>
      <c r="BA88" s="47" t="str">
        <f t="shared" ca="1" si="30"/>
        <v/>
      </c>
      <c r="BB88" s="47" t="str">
        <f t="shared" ca="1" si="30"/>
        <v/>
      </c>
      <c r="BC88" s="47" t="str">
        <f t="shared" ca="1" si="30"/>
        <v/>
      </c>
      <c r="BD88" s="47" t="str">
        <f t="shared" ca="1" si="30"/>
        <v/>
      </c>
    </row>
    <row r="89" spans="3:56" s="36" customFormat="1" ht="18" hidden="1" customHeight="1" outlineLevel="1" x14ac:dyDescent="0.25">
      <c r="C89" s="37" t="s">
        <v>106</v>
      </c>
      <c r="D89" s="38">
        <f t="shared" ca="1" si="8"/>
        <v>0</v>
      </c>
      <c r="E89" s="39" t="s">
        <v>27</v>
      </c>
      <c r="F89" s="40">
        <f t="shared" si="21"/>
        <v>38</v>
      </c>
      <c r="G89" s="38">
        <f t="shared" ca="1" si="23"/>
        <v>0</v>
      </c>
      <c r="H89" s="41">
        <v>14</v>
      </c>
      <c r="I89" s="38">
        <f t="shared" ca="1" si="24"/>
        <v>0</v>
      </c>
      <c r="J89" s="42">
        <f t="shared" ca="1" si="25"/>
        <v>0</v>
      </c>
      <c r="K89" s="43"/>
      <c r="L89" s="44">
        <v>36</v>
      </c>
      <c r="M89" s="38">
        <f t="shared" ca="1" si="26"/>
        <v>0</v>
      </c>
      <c r="N89" s="41">
        <v>16</v>
      </c>
      <c r="O89" s="38">
        <f t="shared" ca="1" si="27"/>
        <v>0</v>
      </c>
      <c r="P89" s="45">
        <f t="shared" ca="1" si="28"/>
        <v>0</v>
      </c>
      <c r="Q89" s="46"/>
      <c r="S89" s="47">
        <f t="shared" ca="1" si="29"/>
        <v>0</v>
      </c>
      <c r="T89" s="47">
        <f t="shared" ca="1" si="29"/>
        <v>0</v>
      </c>
      <c r="U89" s="47" t="str">
        <f t="shared" ca="1" si="29"/>
        <v/>
      </c>
      <c r="V89" s="47" t="str">
        <f t="shared" ca="1" si="29"/>
        <v/>
      </c>
      <c r="W89" s="47" t="str">
        <f t="shared" ca="1" si="29"/>
        <v/>
      </c>
      <c r="X89" s="47" t="str">
        <f t="shared" ca="1" si="29"/>
        <v/>
      </c>
      <c r="Y89" s="47" t="str">
        <f t="shared" ca="1" si="29"/>
        <v/>
      </c>
      <c r="Z89" s="47" t="str">
        <f t="shared" ca="1" si="29"/>
        <v/>
      </c>
      <c r="AA89" s="47" t="str">
        <f t="shared" ca="1" si="29"/>
        <v/>
      </c>
      <c r="AB89" s="47" t="str">
        <f t="shared" ca="1" si="29"/>
        <v/>
      </c>
      <c r="AC89" s="47" t="str">
        <f t="shared" ca="1" si="29"/>
        <v/>
      </c>
      <c r="AD89" s="47" t="str">
        <f t="shared" ca="1" si="29"/>
        <v/>
      </c>
      <c r="AE89" s="47" t="str">
        <f t="shared" ca="1" si="29"/>
        <v/>
      </c>
      <c r="AF89" s="47" t="str">
        <f t="shared" ca="1" si="29"/>
        <v/>
      </c>
      <c r="AG89" s="47" t="str">
        <f t="shared" ca="1" si="29"/>
        <v/>
      </c>
      <c r="AH89" s="47" t="str">
        <f t="shared" ca="1" si="29"/>
        <v/>
      </c>
      <c r="AI89" s="47" t="str">
        <f t="shared" ca="1" si="31"/>
        <v/>
      </c>
      <c r="AJ89" s="47" t="str">
        <f t="shared" ca="1" si="31"/>
        <v/>
      </c>
      <c r="AK89" s="47" t="str">
        <f t="shared" ca="1" si="31"/>
        <v/>
      </c>
      <c r="AL89" s="47" t="str">
        <f t="shared" ca="1" si="31"/>
        <v/>
      </c>
      <c r="AM89" s="47" t="str">
        <f t="shared" ca="1" si="31"/>
        <v/>
      </c>
      <c r="AN89" s="47" t="str">
        <f t="shared" ca="1" si="31"/>
        <v/>
      </c>
      <c r="AO89" s="47" t="str">
        <f t="shared" ca="1" si="31"/>
        <v/>
      </c>
      <c r="AP89" s="47" t="str">
        <f t="shared" ca="1" si="31"/>
        <v/>
      </c>
      <c r="AQ89" s="47" t="str">
        <f t="shared" ca="1" si="31"/>
        <v/>
      </c>
      <c r="AR89" s="47" t="str">
        <f t="shared" ca="1" si="31"/>
        <v/>
      </c>
      <c r="AS89" s="47" t="str">
        <f t="shared" ca="1" si="31"/>
        <v/>
      </c>
      <c r="AT89" s="47" t="str">
        <f t="shared" ca="1" si="31"/>
        <v/>
      </c>
      <c r="AU89" s="47" t="str">
        <f t="shared" ca="1" si="31"/>
        <v/>
      </c>
      <c r="AV89" s="47" t="str">
        <f t="shared" ca="1" si="31"/>
        <v/>
      </c>
      <c r="AW89" s="47" t="str">
        <f t="shared" ca="1" si="31"/>
        <v/>
      </c>
      <c r="AX89" s="47" t="str">
        <f t="shared" ca="1" si="31"/>
        <v/>
      </c>
      <c r="AY89" s="47" t="str">
        <f t="shared" ca="1" si="30"/>
        <v/>
      </c>
      <c r="AZ89" s="47" t="str">
        <f t="shared" ca="1" si="30"/>
        <v/>
      </c>
      <c r="BA89" s="47" t="str">
        <f t="shared" ca="1" si="30"/>
        <v/>
      </c>
      <c r="BB89" s="47" t="str">
        <f t="shared" ca="1" si="30"/>
        <v/>
      </c>
      <c r="BC89" s="47" t="str">
        <f t="shared" ca="1" si="30"/>
        <v/>
      </c>
      <c r="BD89" s="47" t="str">
        <f t="shared" ca="1" si="30"/>
        <v/>
      </c>
    </row>
    <row r="90" spans="3:56" s="36" customFormat="1" ht="18" hidden="1" customHeight="1" outlineLevel="1" x14ac:dyDescent="0.25">
      <c r="C90" s="37" t="s">
        <v>107</v>
      </c>
      <c r="D90" s="38">
        <f t="shared" ca="1" si="8"/>
        <v>0</v>
      </c>
      <c r="E90" s="39" t="s">
        <v>27</v>
      </c>
      <c r="F90" s="40">
        <f t="shared" si="21"/>
        <v>38</v>
      </c>
      <c r="G90" s="38">
        <f t="shared" ca="1" si="23"/>
        <v>0</v>
      </c>
      <c r="H90" s="41">
        <v>14</v>
      </c>
      <c r="I90" s="38">
        <f t="shared" ca="1" si="24"/>
        <v>0</v>
      </c>
      <c r="J90" s="42">
        <f t="shared" ca="1" si="25"/>
        <v>0</v>
      </c>
      <c r="K90" s="43"/>
      <c r="L90" s="44">
        <v>36</v>
      </c>
      <c r="M90" s="38">
        <f t="shared" ca="1" si="26"/>
        <v>0</v>
      </c>
      <c r="N90" s="41">
        <v>16</v>
      </c>
      <c r="O90" s="38">
        <f t="shared" ca="1" si="27"/>
        <v>0</v>
      </c>
      <c r="P90" s="45">
        <f t="shared" ca="1" si="28"/>
        <v>0</v>
      </c>
      <c r="Q90" s="46"/>
      <c r="S90" s="47">
        <f t="shared" ca="1" si="29"/>
        <v>0</v>
      </c>
      <c r="T90" s="47">
        <f t="shared" ca="1" si="29"/>
        <v>0</v>
      </c>
      <c r="U90" s="47" t="str">
        <f t="shared" ca="1" si="29"/>
        <v/>
      </c>
      <c r="V90" s="47" t="str">
        <f t="shared" ca="1" si="29"/>
        <v/>
      </c>
      <c r="W90" s="47" t="str">
        <f t="shared" ca="1" si="29"/>
        <v/>
      </c>
      <c r="X90" s="47" t="str">
        <f t="shared" ca="1" si="29"/>
        <v/>
      </c>
      <c r="Y90" s="47" t="str">
        <f t="shared" ca="1" si="29"/>
        <v/>
      </c>
      <c r="Z90" s="47" t="str">
        <f t="shared" ca="1" si="29"/>
        <v/>
      </c>
      <c r="AA90" s="47" t="str">
        <f t="shared" ca="1" si="29"/>
        <v/>
      </c>
      <c r="AB90" s="47" t="str">
        <f t="shared" ca="1" si="29"/>
        <v/>
      </c>
      <c r="AC90" s="47" t="str">
        <f t="shared" ca="1" si="29"/>
        <v/>
      </c>
      <c r="AD90" s="47" t="str">
        <f t="shared" ca="1" si="29"/>
        <v/>
      </c>
      <c r="AE90" s="47" t="str">
        <f t="shared" ca="1" si="29"/>
        <v/>
      </c>
      <c r="AF90" s="47" t="str">
        <f t="shared" ca="1" si="29"/>
        <v/>
      </c>
      <c r="AG90" s="47" t="str">
        <f t="shared" ca="1" si="29"/>
        <v/>
      </c>
      <c r="AH90" s="47" t="str">
        <f t="shared" ca="1" si="29"/>
        <v/>
      </c>
      <c r="AI90" s="47" t="str">
        <f t="shared" ca="1" si="31"/>
        <v/>
      </c>
      <c r="AJ90" s="47" t="str">
        <f t="shared" ca="1" si="31"/>
        <v/>
      </c>
      <c r="AK90" s="47" t="str">
        <f t="shared" ca="1" si="31"/>
        <v/>
      </c>
      <c r="AL90" s="47" t="str">
        <f t="shared" ca="1" si="31"/>
        <v/>
      </c>
      <c r="AM90" s="47" t="str">
        <f t="shared" ca="1" si="31"/>
        <v/>
      </c>
      <c r="AN90" s="47" t="str">
        <f t="shared" ca="1" si="31"/>
        <v/>
      </c>
      <c r="AO90" s="47" t="str">
        <f t="shared" ca="1" si="31"/>
        <v/>
      </c>
      <c r="AP90" s="47" t="str">
        <f t="shared" ca="1" si="31"/>
        <v/>
      </c>
      <c r="AQ90" s="47" t="str">
        <f t="shared" ca="1" si="31"/>
        <v/>
      </c>
      <c r="AR90" s="47" t="str">
        <f t="shared" ca="1" si="31"/>
        <v/>
      </c>
      <c r="AS90" s="47" t="str">
        <f t="shared" ca="1" si="31"/>
        <v/>
      </c>
      <c r="AT90" s="47" t="str">
        <f t="shared" ca="1" si="31"/>
        <v/>
      </c>
      <c r="AU90" s="47" t="str">
        <f t="shared" ca="1" si="31"/>
        <v/>
      </c>
      <c r="AV90" s="47" t="str">
        <f t="shared" ca="1" si="31"/>
        <v/>
      </c>
      <c r="AW90" s="47" t="str">
        <f t="shared" ca="1" si="31"/>
        <v/>
      </c>
      <c r="AX90" s="47" t="str">
        <f t="shared" ca="1" si="31"/>
        <v/>
      </c>
      <c r="AY90" s="47" t="str">
        <f t="shared" ca="1" si="30"/>
        <v/>
      </c>
      <c r="AZ90" s="47" t="str">
        <f t="shared" ca="1" si="30"/>
        <v/>
      </c>
      <c r="BA90" s="47" t="str">
        <f t="shared" ca="1" si="30"/>
        <v/>
      </c>
      <c r="BB90" s="47" t="str">
        <f t="shared" ca="1" si="30"/>
        <v/>
      </c>
      <c r="BC90" s="47" t="str">
        <f t="shared" ca="1" si="30"/>
        <v/>
      </c>
      <c r="BD90" s="47" t="str">
        <f t="shared" ca="1" si="30"/>
        <v/>
      </c>
    </row>
    <row r="91" spans="3:56" s="36" customFormat="1" ht="18" hidden="1" customHeight="1" outlineLevel="1" x14ac:dyDescent="0.25">
      <c r="C91" s="37" t="s">
        <v>108</v>
      </c>
      <c r="D91" s="38">
        <f t="shared" ca="1" si="8"/>
        <v>0</v>
      </c>
      <c r="E91" s="39" t="s">
        <v>27</v>
      </c>
      <c r="F91" s="40">
        <f t="shared" si="21"/>
        <v>38</v>
      </c>
      <c r="G91" s="38">
        <f t="shared" ca="1" si="23"/>
        <v>0</v>
      </c>
      <c r="H91" s="41">
        <v>14</v>
      </c>
      <c r="I91" s="38">
        <f t="shared" ca="1" si="24"/>
        <v>0</v>
      </c>
      <c r="J91" s="42">
        <f t="shared" ca="1" si="25"/>
        <v>0</v>
      </c>
      <c r="K91" s="43"/>
      <c r="L91" s="44">
        <v>36</v>
      </c>
      <c r="M91" s="38">
        <f t="shared" ca="1" si="26"/>
        <v>0</v>
      </c>
      <c r="N91" s="41">
        <v>16</v>
      </c>
      <c r="O91" s="38">
        <f t="shared" ca="1" si="27"/>
        <v>0</v>
      </c>
      <c r="P91" s="45">
        <f t="shared" ca="1" si="28"/>
        <v>0</v>
      </c>
      <c r="Q91" s="46"/>
      <c r="S91" s="47">
        <f t="shared" ca="1" si="29"/>
        <v>0</v>
      </c>
      <c r="T91" s="47">
        <f t="shared" ca="1" si="29"/>
        <v>0</v>
      </c>
      <c r="U91" s="47" t="str">
        <f t="shared" ca="1" si="29"/>
        <v/>
      </c>
      <c r="V91" s="47" t="str">
        <f t="shared" ca="1" si="29"/>
        <v/>
      </c>
      <c r="W91" s="47" t="str">
        <f t="shared" ca="1" si="29"/>
        <v/>
      </c>
      <c r="X91" s="47" t="str">
        <f t="shared" ca="1" si="29"/>
        <v/>
      </c>
      <c r="Y91" s="47" t="str">
        <f t="shared" ca="1" si="29"/>
        <v/>
      </c>
      <c r="Z91" s="47" t="str">
        <f t="shared" ca="1" si="29"/>
        <v/>
      </c>
      <c r="AA91" s="47" t="str">
        <f t="shared" ca="1" si="29"/>
        <v/>
      </c>
      <c r="AB91" s="47" t="str">
        <f t="shared" ca="1" si="29"/>
        <v/>
      </c>
      <c r="AC91" s="47" t="str">
        <f t="shared" ca="1" si="29"/>
        <v/>
      </c>
      <c r="AD91" s="47" t="str">
        <f t="shared" ca="1" si="29"/>
        <v/>
      </c>
      <c r="AE91" s="47" t="str">
        <f t="shared" ca="1" si="29"/>
        <v/>
      </c>
      <c r="AF91" s="47" t="str">
        <f t="shared" ca="1" si="29"/>
        <v/>
      </c>
      <c r="AG91" s="47" t="str">
        <f t="shared" ca="1" si="29"/>
        <v/>
      </c>
      <c r="AH91" s="47" t="str">
        <f t="shared" ca="1" si="29"/>
        <v/>
      </c>
      <c r="AI91" s="47" t="str">
        <f t="shared" ca="1" si="31"/>
        <v/>
      </c>
      <c r="AJ91" s="47" t="str">
        <f t="shared" ca="1" si="31"/>
        <v/>
      </c>
      <c r="AK91" s="47" t="str">
        <f t="shared" ca="1" si="31"/>
        <v/>
      </c>
      <c r="AL91" s="47" t="str">
        <f t="shared" ca="1" si="31"/>
        <v/>
      </c>
      <c r="AM91" s="47" t="str">
        <f t="shared" ca="1" si="31"/>
        <v/>
      </c>
      <c r="AN91" s="47" t="str">
        <f t="shared" ca="1" si="31"/>
        <v/>
      </c>
      <c r="AO91" s="47" t="str">
        <f t="shared" ca="1" si="31"/>
        <v/>
      </c>
      <c r="AP91" s="47" t="str">
        <f t="shared" ca="1" si="31"/>
        <v/>
      </c>
      <c r="AQ91" s="47" t="str">
        <f t="shared" ca="1" si="31"/>
        <v/>
      </c>
      <c r="AR91" s="47" t="str">
        <f t="shared" ca="1" si="31"/>
        <v/>
      </c>
      <c r="AS91" s="47" t="str">
        <f t="shared" ca="1" si="31"/>
        <v/>
      </c>
      <c r="AT91" s="47" t="str">
        <f t="shared" ca="1" si="31"/>
        <v/>
      </c>
      <c r="AU91" s="47" t="str">
        <f t="shared" ca="1" si="31"/>
        <v/>
      </c>
      <c r="AV91" s="47" t="str">
        <f t="shared" ca="1" si="31"/>
        <v/>
      </c>
      <c r="AW91" s="47" t="str">
        <f t="shared" ca="1" si="31"/>
        <v/>
      </c>
      <c r="AX91" s="47" t="str">
        <f t="shared" ca="1" si="31"/>
        <v/>
      </c>
      <c r="AY91" s="47" t="str">
        <f t="shared" ca="1" si="30"/>
        <v/>
      </c>
      <c r="AZ91" s="47" t="str">
        <f t="shared" ca="1" si="30"/>
        <v/>
      </c>
      <c r="BA91" s="47" t="str">
        <f t="shared" ca="1" si="30"/>
        <v/>
      </c>
      <c r="BB91" s="47" t="str">
        <f t="shared" ca="1" si="30"/>
        <v/>
      </c>
      <c r="BC91" s="47" t="str">
        <f t="shared" ca="1" si="30"/>
        <v/>
      </c>
      <c r="BD91" s="47" t="str">
        <f t="shared" ca="1" si="30"/>
        <v/>
      </c>
    </row>
    <row r="92" spans="3:56" s="36" customFormat="1" ht="18" hidden="1" customHeight="1" outlineLevel="1" x14ac:dyDescent="0.25">
      <c r="C92" s="37" t="s">
        <v>109</v>
      </c>
      <c r="D92" s="38">
        <f t="shared" ca="1" si="8"/>
        <v>0</v>
      </c>
      <c r="E92" s="39" t="s">
        <v>27</v>
      </c>
      <c r="F92" s="40">
        <f t="shared" si="21"/>
        <v>38</v>
      </c>
      <c r="G92" s="38">
        <f t="shared" ca="1" si="23"/>
        <v>0</v>
      </c>
      <c r="H92" s="41">
        <v>14</v>
      </c>
      <c r="I92" s="38">
        <f t="shared" ca="1" si="24"/>
        <v>0</v>
      </c>
      <c r="J92" s="42">
        <f t="shared" ca="1" si="25"/>
        <v>0</v>
      </c>
      <c r="K92" s="43"/>
      <c r="L92" s="44">
        <v>36</v>
      </c>
      <c r="M92" s="38">
        <f t="shared" ca="1" si="26"/>
        <v>0</v>
      </c>
      <c r="N92" s="41">
        <v>16</v>
      </c>
      <c r="O92" s="38">
        <f t="shared" ca="1" si="27"/>
        <v>0</v>
      </c>
      <c r="P92" s="45">
        <f t="shared" ca="1" si="28"/>
        <v>0</v>
      </c>
      <c r="Q92" s="46"/>
      <c r="S92" s="47">
        <f t="shared" ca="1" si="29"/>
        <v>0</v>
      </c>
      <c r="T92" s="47">
        <f t="shared" ca="1" si="29"/>
        <v>0</v>
      </c>
      <c r="U92" s="47" t="str">
        <f t="shared" ca="1" si="29"/>
        <v/>
      </c>
      <c r="V92" s="47" t="str">
        <f t="shared" ca="1" si="29"/>
        <v/>
      </c>
      <c r="W92" s="47" t="str">
        <f t="shared" ca="1" si="29"/>
        <v/>
      </c>
      <c r="X92" s="47" t="str">
        <f t="shared" ca="1" si="29"/>
        <v/>
      </c>
      <c r="Y92" s="47" t="str">
        <f t="shared" ca="1" si="29"/>
        <v/>
      </c>
      <c r="Z92" s="47" t="str">
        <f t="shared" ca="1" si="29"/>
        <v/>
      </c>
      <c r="AA92" s="47" t="str">
        <f t="shared" ca="1" si="29"/>
        <v/>
      </c>
      <c r="AB92" s="47" t="str">
        <f t="shared" ca="1" si="29"/>
        <v/>
      </c>
      <c r="AC92" s="47" t="str">
        <f t="shared" ca="1" si="29"/>
        <v/>
      </c>
      <c r="AD92" s="47" t="str">
        <f t="shared" ca="1" si="29"/>
        <v/>
      </c>
      <c r="AE92" s="47" t="str">
        <f t="shared" ca="1" si="29"/>
        <v/>
      </c>
      <c r="AF92" s="47" t="str">
        <f t="shared" ca="1" si="29"/>
        <v/>
      </c>
      <c r="AG92" s="47" t="str">
        <f t="shared" ca="1" si="29"/>
        <v/>
      </c>
      <c r="AH92" s="47" t="str">
        <f t="shared" ca="1" si="29"/>
        <v/>
      </c>
      <c r="AI92" s="47" t="str">
        <f t="shared" ca="1" si="31"/>
        <v/>
      </c>
      <c r="AJ92" s="47" t="str">
        <f t="shared" ca="1" si="31"/>
        <v/>
      </c>
      <c r="AK92" s="47" t="str">
        <f t="shared" ca="1" si="31"/>
        <v/>
      </c>
      <c r="AL92" s="47" t="str">
        <f t="shared" ca="1" si="31"/>
        <v/>
      </c>
      <c r="AM92" s="47" t="str">
        <f t="shared" ca="1" si="31"/>
        <v/>
      </c>
      <c r="AN92" s="47" t="str">
        <f t="shared" ca="1" si="31"/>
        <v/>
      </c>
      <c r="AO92" s="47" t="str">
        <f t="shared" ca="1" si="31"/>
        <v/>
      </c>
      <c r="AP92" s="47" t="str">
        <f t="shared" ca="1" si="31"/>
        <v/>
      </c>
      <c r="AQ92" s="47" t="str">
        <f t="shared" ca="1" si="31"/>
        <v/>
      </c>
      <c r="AR92" s="47" t="str">
        <f t="shared" ca="1" si="31"/>
        <v/>
      </c>
      <c r="AS92" s="47" t="str">
        <f t="shared" ca="1" si="31"/>
        <v/>
      </c>
      <c r="AT92" s="47" t="str">
        <f t="shared" ca="1" si="31"/>
        <v/>
      </c>
      <c r="AU92" s="47" t="str">
        <f t="shared" ca="1" si="31"/>
        <v/>
      </c>
      <c r="AV92" s="47" t="str">
        <f t="shared" ca="1" si="31"/>
        <v/>
      </c>
      <c r="AW92" s="47" t="str">
        <f t="shared" ca="1" si="31"/>
        <v/>
      </c>
      <c r="AX92" s="47" t="str">
        <f t="shared" ca="1" si="31"/>
        <v/>
      </c>
      <c r="AY92" s="47" t="str">
        <f t="shared" ca="1" si="30"/>
        <v/>
      </c>
      <c r="AZ92" s="47" t="str">
        <f t="shared" ca="1" si="30"/>
        <v/>
      </c>
      <c r="BA92" s="47" t="str">
        <f t="shared" ca="1" si="30"/>
        <v/>
      </c>
      <c r="BB92" s="47" t="str">
        <f t="shared" ca="1" si="30"/>
        <v/>
      </c>
      <c r="BC92" s="47" t="str">
        <f t="shared" ca="1" si="30"/>
        <v/>
      </c>
      <c r="BD92" s="47" t="str">
        <f t="shared" ca="1" si="30"/>
        <v/>
      </c>
    </row>
    <row r="93" spans="3:56" s="36" customFormat="1" ht="18" hidden="1" customHeight="1" outlineLevel="1" x14ac:dyDescent="0.25">
      <c r="C93" s="37" t="s">
        <v>110</v>
      </c>
      <c r="D93" s="38">
        <f t="shared" ca="1" si="8"/>
        <v>0</v>
      </c>
      <c r="E93" s="39" t="s">
        <v>27</v>
      </c>
      <c r="F93" s="40">
        <f t="shared" si="21"/>
        <v>38</v>
      </c>
      <c r="G93" s="38">
        <f t="shared" ca="1" si="23"/>
        <v>0</v>
      </c>
      <c r="H93" s="41">
        <v>14</v>
      </c>
      <c r="I93" s="38">
        <f t="shared" ca="1" si="24"/>
        <v>0</v>
      </c>
      <c r="J93" s="42">
        <f t="shared" ca="1" si="25"/>
        <v>0</v>
      </c>
      <c r="K93" s="43"/>
      <c r="L93" s="44">
        <v>36</v>
      </c>
      <c r="M93" s="38">
        <f t="shared" ca="1" si="26"/>
        <v>0</v>
      </c>
      <c r="N93" s="41">
        <v>16</v>
      </c>
      <c r="O93" s="38">
        <f t="shared" ca="1" si="27"/>
        <v>0</v>
      </c>
      <c r="P93" s="45">
        <f t="shared" ca="1" si="28"/>
        <v>0</v>
      </c>
      <c r="Q93" s="46"/>
      <c r="S93" s="47">
        <f t="shared" ca="1" si="29"/>
        <v>0</v>
      </c>
      <c r="T93" s="47">
        <f t="shared" ca="1" si="29"/>
        <v>0</v>
      </c>
      <c r="U93" s="47" t="str">
        <f t="shared" ca="1" si="29"/>
        <v/>
      </c>
      <c r="V93" s="47" t="str">
        <f t="shared" ca="1" si="29"/>
        <v/>
      </c>
      <c r="W93" s="47" t="str">
        <f t="shared" ca="1" si="29"/>
        <v/>
      </c>
      <c r="X93" s="47" t="str">
        <f t="shared" ca="1" si="29"/>
        <v/>
      </c>
      <c r="Y93" s="47" t="str">
        <f t="shared" ca="1" si="29"/>
        <v/>
      </c>
      <c r="Z93" s="47" t="str">
        <f t="shared" ca="1" si="29"/>
        <v/>
      </c>
      <c r="AA93" s="47" t="str">
        <f t="shared" ca="1" si="29"/>
        <v/>
      </c>
      <c r="AB93" s="47" t="str">
        <f t="shared" ca="1" si="29"/>
        <v/>
      </c>
      <c r="AC93" s="47" t="str">
        <f t="shared" ca="1" si="29"/>
        <v/>
      </c>
      <c r="AD93" s="47" t="str">
        <f t="shared" ca="1" si="29"/>
        <v/>
      </c>
      <c r="AE93" s="47" t="str">
        <f t="shared" ca="1" si="29"/>
        <v/>
      </c>
      <c r="AF93" s="47" t="str">
        <f t="shared" ca="1" si="29"/>
        <v/>
      </c>
      <c r="AG93" s="47" t="str">
        <f t="shared" ca="1" si="29"/>
        <v/>
      </c>
      <c r="AH93" s="47" t="str">
        <f t="shared" ca="1" si="29"/>
        <v/>
      </c>
      <c r="AI93" s="47" t="str">
        <f t="shared" ca="1" si="31"/>
        <v/>
      </c>
      <c r="AJ93" s="47" t="str">
        <f t="shared" ca="1" si="31"/>
        <v/>
      </c>
      <c r="AK93" s="47" t="str">
        <f t="shared" ca="1" si="31"/>
        <v/>
      </c>
      <c r="AL93" s="47" t="str">
        <f t="shared" ca="1" si="31"/>
        <v/>
      </c>
      <c r="AM93" s="47" t="str">
        <f t="shared" ca="1" si="31"/>
        <v/>
      </c>
      <c r="AN93" s="47" t="str">
        <f t="shared" ca="1" si="31"/>
        <v/>
      </c>
      <c r="AO93" s="47" t="str">
        <f t="shared" ca="1" si="31"/>
        <v/>
      </c>
      <c r="AP93" s="47" t="str">
        <f t="shared" ca="1" si="31"/>
        <v/>
      </c>
      <c r="AQ93" s="47" t="str">
        <f t="shared" ca="1" si="31"/>
        <v/>
      </c>
      <c r="AR93" s="47" t="str">
        <f t="shared" ca="1" si="31"/>
        <v/>
      </c>
      <c r="AS93" s="47" t="str">
        <f t="shared" ca="1" si="31"/>
        <v/>
      </c>
      <c r="AT93" s="47" t="str">
        <f t="shared" ca="1" si="31"/>
        <v/>
      </c>
      <c r="AU93" s="47" t="str">
        <f t="shared" ca="1" si="31"/>
        <v/>
      </c>
      <c r="AV93" s="47" t="str">
        <f t="shared" ca="1" si="31"/>
        <v/>
      </c>
      <c r="AW93" s="47" t="str">
        <f t="shared" ca="1" si="31"/>
        <v/>
      </c>
      <c r="AX93" s="47" t="str">
        <f t="shared" ca="1" si="31"/>
        <v/>
      </c>
      <c r="AY93" s="47" t="str">
        <f t="shared" ca="1" si="30"/>
        <v/>
      </c>
      <c r="AZ93" s="47" t="str">
        <f t="shared" ca="1" si="30"/>
        <v/>
      </c>
      <c r="BA93" s="47" t="str">
        <f t="shared" ca="1" si="30"/>
        <v/>
      </c>
      <c r="BB93" s="47" t="str">
        <f t="shared" ca="1" si="30"/>
        <v/>
      </c>
      <c r="BC93" s="47" t="str">
        <f t="shared" ca="1" si="30"/>
        <v/>
      </c>
      <c r="BD93" s="47" t="str">
        <f t="shared" ca="1" si="30"/>
        <v/>
      </c>
    </row>
    <row r="94" spans="3:56" s="36" customFormat="1" ht="18" hidden="1" customHeight="1" outlineLevel="1" x14ac:dyDescent="0.25">
      <c r="C94" s="37" t="s">
        <v>111</v>
      </c>
      <c r="D94" s="38">
        <f t="shared" ca="1" si="8"/>
        <v>0</v>
      </c>
      <c r="E94" s="39" t="s">
        <v>27</v>
      </c>
      <c r="F94" s="40">
        <f t="shared" si="21"/>
        <v>38</v>
      </c>
      <c r="G94" s="38">
        <f t="shared" ca="1" si="23"/>
        <v>0</v>
      </c>
      <c r="H94" s="41">
        <v>14</v>
      </c>
      <c r="I94" s="38">
        <f t="shared" ca="1" si="24"/>
        <v>0</v>
      </c>
      <c r="J94" s="42">
        <f t="shared" ca="1" si="25"/>
        <v>0</v>
      </c>
      <c r="K94" s="43"/>
      <c r="L94" s="44">
        <v>36</v>
      </c>
      <c r="M94" s="38">
        <f t="shared" ca="1" si="26"/>
        <v>0</v>
      </c>
      <c r="N94" s="41">
        <v>16</v>
      </c>
      <c r="O94" s="38">
        <f t="shared" ca="1" si="27"/>
        <v>0</v>
      </c>
      <c r="P94" s="45">
        <f t="shared" ca="1" si="28"/>
        <v>0</v>
      </c>
      <c r="Q94" s="46"/>
      <c r="S94" s="47">
        <f t="shared" ca="1" si="29"/>
        <v>0</v>
      </c>
      <c r="T94" s="47">
        <f t="shared" ca="1" si="29"/>
        <v>0</v>
      </c>
      <c r="U94" s="47" t="str">
        <f t="shared" ca="1" si="29"/>
        <v/>
      </c>
      <c r="V94" s="47" t="str">
        <f t="shared" ca="1" si="29"/>
        <v/>
      </c>
      <c r="W94" s="47" t="str">
        <f t="shared" ca="1" si="29"/>
        <v/>
      </c>
      <c r="X94" s="47" t="str">
        <f t="shared" ca="1" si="29"/>
        <v/>
      </c>
      <c r="Y94" s="47" t="str">
        <f t="shared" ca="1" si="29"/>
        <v/>
      </c>
      <c r="Z94" s="47" t="str">
        <f t="shared" ca="1" si="29"/>
        <v/>
      </c>
      <c r="AA94" s="47" t="str">
        <f t="shared" ca="1" si="29"/>
        <v/>
      </c>
      <c r="AB94" s="47" t="str">
        <f t="shared" ca="1" si="29"/>
        <v/>
      </c>
      <c r="AC94" s="47" t="str">
        <f t="shared" ca="1" si="29"/>
        <v/>
      </c>
      <c r="AD94" s="47" t="str">
        <f t="shared" ca="1" si="29"/>
        <v/>
      </c>
      <c r="AE94" s="47" t="str">
        <f t="shared" ca="1" si="29"/>
        <v/>
      </c>
      <c r="AF94" s="47" t="str">
        <f t="shared" ca="1" si="29"/>
        <v/>
      </c>
      <c r="AG94" s="47" t="str">
        <f t="shared" ca="1" si="29"/>
        <v/>
      </c>
      <c r="AH94" s="47" t="str">
        <f t="shared" ca="1" si="29"/>
        <v/>
      </c>
      <c r="AI94" s="47" t="str">
        <f t="shared" ca="1" si="31"/>
        <v/>
      </c>
      <c r="AJ94" s="47" t="str">
        <f t="shared" ca="1" si="31"/>
        <v/>
      </c>
      <c r="AK94" s="47" t="str">
        <f t="shared" ca="1" si="31"/>
        <v/>
      </c>
      <c r="AL94" s="47" t="str">
        <f t="shared" ca="1" si="31"/>
        <v/>
      </c>
      <c r="AM94" s="47" t="str">
        <f t="shared" ca="1" si="31"/>
        <v/>
      </c>
      <c r="AN94" s="47" t="str">
        <f t="shared" ca="1" si="31"/>
        <v/>
      </c>
      <c r="AO94" s="47" t="str">
        <f t="shared" ca="1" si="31"/>
        <v/>
      </c>
      <c r="AP94" s="47" t="str">
        <f t="shared" ca="1" si="31"/>
        <v/>
      </c>
      <c r="AQ94" s="47" t="str">
        <f t="shared" ca="1" si="31"/>
        <v/>
      </c>
      <c r="AR94" s="47" t="str">
        <f t="shared" ca="1" si="31"/>
        <v/>
      </c>
      <c r="AS94" s="47" t="str">
        <f t="shared" ca="1" si="31"/>
        <v/>
      </c>
      <c r="AT94" s="47" t="str">
        <f t="shared" ca="1" si="31"/>
        <v/>
      </c>
      <c r="AU94" s="47" t="str">
        <f t="shared" ca="1" si="31"/>
        <v/>
      </c>
      <c r="AV94" s="47" t="str">
        <f t="shared" ca="1" si="31"/>
        <v/>
      </c>
      <c r="AW94" s="47" t="str">
        <f t="shared" ca="1" si="31"/>
        <v/>
      </c>
      <c r="AX94" s="47" t="str">
        <f t="shared" ca="1" si="31"/>
        <v/>
      </c>
      <c r="AY94" s="47" t="str">
        <f t="shared" ca="1" si="30"/>
        <v/>
      </c>
      <c r="AZ94" s="47" t="str">
        <f t="shared" ca="1" si="30"/>
        <v/>
      </c>
      <c r="BA94" s="47" t="str">
        <f t="shared" ca="1" si="30"/>
        <v/>
      </c>
      <c r="BB94" s="47" t="str">
        <f t="shared" ca="1" si="30"/>
        <v/>
      </c>
      <c r="BC94" s="47" t="str">
        <f t="shared" ca="1" si="30"/>
        <v/>
      </c>
      <c r="BD94" s="47" t="str">
        <f t="shared" ca="1" si="30"/>
        <v/>
      </c>
    </row>
    <row r="95" spans="3:56" s="36" customFormat="1" ht="18" hidden="1" customHeight="1" outlineLevel="1" x14ac:dyDescent="0.25">
      <c r="C95" s="37" t="s">
        <v>112</v>
      </c>
      <c r="D95" s="38">
        <f t="shared" ca="1" si="8"/>
        <v>0</v>
      </c>
      <c r="E95" s="39" t="s">
        <v>27</v>
      </c>
      <c r="F95" s="40">
        <f t="shared" si="21"/>
        <v>38</v>
      </c>
      <c r="G95" s="38">
        <f t="shared" ca="1" si="23"/>
        <v>0</v>
      </c>
      <c r="H95" s="41">
        <v>14</v>
      </c>
      <c r="I95" s="38">
        <f t="shared" ca="1" si="24"/>
        <v>0</v>
      </c>
      <c r="J95" s="42">
        <f t="shared" ca="1" si="25"/>
        <v>0</v>
      </c>
      <c r="K95" s="43"/>
      <c r="L95" s="44">
        <v>36</v>
      </c>
      <c r="M95" s="38">
        <f t="shared" ca="1" si="26"/>
        <v>0</v>
      </c>
      <c r="N95" s="41">
        <v>16</v>
      </c>
      <c r="O95" s="38">
        <f t="shared" ca="1" si="27"/>
        <v>0</v>
      </c>
      <c r="P95" s="45">
        <f t="shared" ca="1" si="28"/>
        <v>0</v>
      </c>
      <c r="Q95" s="46"/>
      <c r="S95" s="47">
        <f t="shared" ca="1" si="29"/>
        <v>0</v>
      </c>
      <c r="T95" s="47">
        <f t="shared" ca="1" si="29"/>
        <v>0</v>
      </c>
      <c r="U95" s="47" t="str">
        <f t="shared" ca="1" si="29"/>
        <v/>
      </c>
      <c r="V95" s="47" t="str">
        <f t="shared" ca="1" si="29"/>
        <v/>
      </c>
      <c r="W95" s="47" t="str">
        <f t="shared" ca="1" si="29"/>
        <v/>
      </c>
      <c r="X95" s="47" t="str">
        <f t="shared" ca="1" si="29"/>
        <v/>
      </c>
      <c r="Y95" s="47" t="str">
        <f t="shared" ca="1" si="29"/>
        <v/>
      </c>
      <c r="Z95" s="47" t="str">
        <f t="shared" ca="1" si="29"/>
        <v/>
      </c>
      <c r="AA95" s="47" t="str">
        <f t="shared" ca="1" si="29"/>
        <v/>
      </c>
      <c r="AB95" s="47" t="str">
        <f t="shared" ca="1" si="29"/>
        <v/>
      </c>
      <c r="AC95" s="47" t="str">
        <f t="shared" ca="1" si="29"/>
        <v/>
      </c>
      <c r="AD95" s="47" t="str">
        <f t="shared" ca="1" si="29"/>
        <v/>
      </c>
      <c r="AE95" s="47" t="str">
        <f t="shared" ref="S95:AH111" ca="1" si="32">IFERROR(SUMIF(INDIRECT("'"&amp;AE$6&amp;"'!$C:$C"),$C95,INDIRECT("'"&amp;AE$6&amp;"'!$D:$D")),"")</f>
        <v/>
      </c>
      <c r="AF95" s="47" t="str">
        <f t="shared" ca="1" si="32"/>
        <v/>
      </c>
      <c r="AG95" s="47" t="str">
        <f t="shared" ca="1" si="32"/>
        <v/>
      </c>
      <c r="AH95" s="47" t="str">
        <f t="shared" ca="1" si="32"/>
        <v/>
      </c>
      <c r="AI95" s="47" t="str">
        <f t="shared" ca="1" si="31"/>
        <v/>
      </c>
      <c r="AJ95" s="47" t="str">
        <f t="shared" ca="1" si="31"/>
        <v/>
      </c>
      <c r="AK95" s="47" t="str">
        <f t="shared" ca="1" si="31"/>
        <v/>
      </c>
      <c r="AL95" s="47" t="str">
        <f t="shared" ca="1" si="31"/>
        <v/>
      </c>
      <c r="AM95" s="47" t="str">
        <f t="shared" ca="1" si="31"/>
        <v/>
      </c>
      <c r="AN95" s="47" t="str">
        <f t="shared" ca="1" si="31"/>
        <v/>
      </c>
      <c r="AO95" s="47" t="str">
        <f t="shared" ca="1" si="31"/>
        <v/>
      </c>
      <c r="AP95" s="47" t="str">
        <f t="shared" ca="1" si="31"/>
        <v/>
      </c>
      <c r="AQ95" s="47" t="str">
        <f t="shared" ca="1" si="31"/>
        <v/>
      </c>
      <c r="AR95" s="47" t="str">
        <f t="shared" ca="1" si="31"/>
        <v/>
      </c>
      <c r="AS95" s="47" t="str">
        <f t="shared" ca="1" si="31"/>
        <v/>
      </c>
      <c r="AT95" s="47" t="str">
        <f t="shared" ca="1" si="31"/>
        <v/>
      </c>
      <c r="AU95" s="47" t="str">
        <f t="shared" ca="1" si="31"/>
        <v/>
      </c>
      <c r="AV95" s="47" t="str">
        <f t="shared" ca="1" si="31"/>
        <v/>
      </c>
      <c r="AW95" s="47" t="str">
        <f t="shared" ca="1" si="31"/>
        <v/>
      </c>
      <c r="AX95" s="47" t="str">
        <f t="shared" ca="1" si="31"/>
        <v/>
      </c>
      <c r="AY95" s="47" t="str">
        <f t="shared" ca="1" si="30"/>
        <v/>
      </c>
      <c r="AZ95" s="47" t="str">
        <f t="shared" ca="1" si="30"/>
        <v/>
      </c>
      <c r="BA95" s="47" t="str">
        <f t="shared" ca="1" si="30"/>
        <v/>
      </c>
      <c r="BB95" s="47" t="str">
        <f t="shared" ca="1" si="30"/>
        <v/>
      </c>
      <c r="BC95" s="47" t="str">
        <f t="shared" ca="1" si="30"/>
        <v/>
      </c>
      <c r="BD95" s="47" t="str">
        <f t="shared" ca="1" si="30"/>
        <v/>
      </c>
    </row>
    <row r="96" spans="3:56" s="36" customFormat="1" ht="18" hidden="1" customHeight="1" outlineLevel="1" x14ac:dyDescent="0.25">
      <c r="C96" s="37" t="s">
        <v>113</v>
      </c>
      <c r="D96" s="38">
        <f t="shared" ca="1" si="8"/>
        <v>0</v>
      </c>
      <c r="E96" s="39" t="s">
        <v>27</v>
      </c>
      <c r="F96" s="40">
        <f t="shared" si="21"/>
        <v>38</v>
      </c>
      <c r="G96" s="38">
        <f t="shared" ca="1" si="23"/>
        <v>0</v>
      </c>
      <c r="H96" s="41">
        <v>14</v>
      </c>
      <c r="I96" s="38">
        <f t="shared" ca="1" si="24"/>
        <v>0</v>
      </c>
      <c r="J96" s="42">
        <f t="shared" ca="1" si="25"/>
        <v>0</v>
      </c>
      <c r="K96" s="43"/>
      <c r="L96" s="44">
        <v>36</v>
      </c>
      <c r="M96" s="38">
        <f t="shared" ca="1" si="26"/>
        <v>0</v>
      </c>
      <c r="N96" s="41">
        <v>16</v>
      </c>
      <c r="O96" s="38">
        <f t="shared" ca="1" si="27"/>
        <v>0</v>
      </c>
      <c r="P96" s="45">
        <f t="shared" ca="1" si="28"/>
        <v>0</v>
      </c>
      <c r="Q96" s="46"/>
      <c r="S96" s="47">
        <f t="shared" ca="1" si="32"/>
        <v>0</v>
      </c>
      <c r="T96" s="47">
        <f t="shared" ca="1" si="32"/>
        <v>0</v>
      </c>
      <c r="U96" s="47" t="str">
        <f t="shared" ca="1" si="32"/>
        <v/>
      </c>
      <c r="V96" s="47" t="str">
        <f t="shared" ca="1" si="32"/>
        <v/>
      </c>
      <c r="W96" s="47" t="str">
        <f t="shared" ca="1" si="32"/>
        <v/>
      </c>
      <c r="X96" s="47" t="str">
        <f t="shared" ca="1" si="32"/>
        <v/>
      </c>
      <c r="Y96" s="47" t="str">
        <f t="shared" ca="1" si="32"/>
        <v/>
      </c>
      <c r="Z96" s="47" t="str">
        <f t="shared" ca="1" si="32"/>
        <v/>
      </c>
      <c r="AA96" s="47" t="str">
        <f t="shared" ca="1" si="32"/>
        <v/>
      </c>
      <c r="AB96" s="47" t="str">
        <f t="shared" ca="1" si="32"/>
        <v/>
      </c>
      <c r="AC96" s="47" t="str">
        <f t="shared" ca="1" si="32"/>
        <v/>
      </c>
      <c r="AD96" s="47" t="str">
        <f t="shared" ca="1" si="32"/>
        <v/>
      </c>
      <c r="AE96" s="47" t="str">
        <f t="shared" ca="1" si="32"/>
        <v/>
      </c>
      <c r="AF96" s="47" t="str">
        <f t="shared" ca="1" si="32"/>
        <v/>
      </c>
      <c r="AG96" s="47" t="str">
        <f t="shared" ca="1" si="32"/>
        <v/>
      </c>
      <c r="AH96" s="47" t="str">
        <f t="shared" ca="1" si="32"/>
        <v/>
      </c>
      <c r="AI96" s="47" t="str">
        <f t="shared" ca="1" si="31"/>
        <v/>
      </c>
      <c r="AJ96" s="47" t="str">
        <f t="shared" ca="1" si="31"/>
        <v/>
      </c>
      <c r="AK96" s="47" t="str">
        <f t="shared" ca="1" si="31"/>
        <v/>
      </c>
      <c r="AL96" s="47" t="str">
        <f t="shared" ca="1" si="31"/>
        <v/>
      </c>
      <c r="AM96" s="47" t="str">
        <f t="shared" ca="1" si="31"/>
        <v/>
      </c>
      <c r="AN96" s="47" t="str">
        <f t="shared" ca="1" si="31"/>
        <v/>
      </c>
      <c r="AO96" s="47" t="str">
        <f t="shared" ca="1" si="31"/>
        <v/>
      </c>
      <c r="AP96" s="47" t="str">
        <f t="shared" ca="1" si="31"/>
        <v/>
      </c>
      <c r="AQ96" s="47" t="str">
        <f t="shared" ca="1" si="31"/>
        <v/>
      </c>
      <c r="AR96" s="47" t="str">
        <f t="shared" ca="1" si="31"/>
        <v/>
      </c>
      <c r="AS96" s="47" t="str">
        <f t="shared" ca="1" si="31"/>
        <v/>
      </c>
      <c r="AT96" s="47" t="str">
        <f t="shared" ca="1" si="31"/>
        <v/>
      </c>
      <c r="AU96" s="47" t="str">
        <f t="shared" ca="1" si="31"/>
        <v/>
      </c>
      <c r="AV96" s="47" t="str">
        <f t="shared" ca="1" si="31"/>
        <v/>
      </c>
      <c r="AW96" s="47" t="str">
        <f t="shared" ca="1" si="31"/>
        <v/>
      </c>
      <c r="AX96" s="47" t="str">
        <f t="shared" ca="1" si="31"/>
        <v/>
      </c>
      <c r="AY96" s="47" t="str">
        <f t="shared" ca="1" si="30"/>
        <v/>
      </c>
      <c r="AZ96" s="47" t="str">
        <f t="shared" ca="1" si="30"/>
        <v/>
      </c>
      <c r="BA96" s="47" t="str">
        <f t="shared" ca="1" si="30"/>
        <v/>
      </c>
      <c r="BB96" s="47" t="str">
        <f t="shared" ca="1" si="30"/>
        <v/>
      </c>
      <c r="BC96" s="47" t="str">
        <f t="shared" ca="1" si="30"/>
        <v/>
      </c>
      <c r="BD96" s="47" t="str">
        <f t="shared" ca="1" si="30"/>
        <v/>
      </c>
    </row>
    <row r="97" spans="3:56" s="36" customFormat="1" ht="18" hidden="1" customHeight="1" outlineLevel="1" x14ac:dyDescent="0.25">
      <c r="C97" s="37" t="s">
        <v>114</v>
      </c>
      <c r="D97" s="38">
        <f t="shared" ca="1" si="8"/>
        <v>0</v>
      </c>
      <c r="E97" s="39" t="s">
        <v>27</v>
      </c>
      <c r="F97" s="40">
        <f t="shared" si="21"/>
        <v>38</v>
      </c>
      <c r="G97" s="38">
        <f t="shared" ca="1" si="23"/>
        <v>0</v>
      </c>
      <c r="H97" s="41">
        <v>14</v>
      </c>
      <c r="I97" s="38">
        <f t="shared" ca="1" si="24"/>
        <v>0</v>
      </c>
      <c r="J97" s="42">
        <f t="shared" ca="1" si="25"/>
        <v>0</v>
      </c>
      <c r="K97" s="43"/>
      <c r="L97" s="44">
        <v>36</v>
      </c>
      <c r="M97" s="38">
        <f t="shared" ca="1" si="26"/>
        <v>0</v>
      </c>
      <c r="N97" s="41">
        <v>16</v>
      </c>
      <c r="O97" s="38">
        <f t="shared" ca="1" si="27"/>
        <v>0</v>
      </c>
      <c r="P97" s="45">
        <f t="shared" ca="1" si="28"/>
        <v>0</v>
      </c>
      <c r="Q97" s="46"/>
      <c r="S97" s="47">
        <f t="shared" ca="1" si="32"/>
        <v>0</v>
      </c>
      <c r="T97" s="47">
        <f t="shared" ca="1" si="32"/>
        <v>0</v>
      </c>
      <c r="U97" s="47" t="str">
        <f t="shared" ca="1" si="32"/>
        <v/>
      </c>
      <c r="V97" s="47" t="str">
        <f t="shared" ca="1" si="32"/>
        <v/>
      </c>
      <c r="W97" s="47" t="str">
        <f t="shared" ca="1" si="32"/>
        <v/>
      </c>
      <c r="X97" s="47" t="str">
        <f t="shared" ca="1" si="32"/>
        <v/>
      </c>
      <c r="Y97" s="47" t="str">
        <f t="shared" ca="1" si="32"/>
        <v/>
      </c>
      <c r="Z97" s="47" t="str">
        <f t="shared" ca="1" si="32"/>
        <v/>
      </c>
      <c r="AA97" s="47" t="str">
        <f t="shared" ca="1" si="32"/>
        <v/>
      </c>
      <c r="AB97" s="47" t="str">
        <f t="shared" ca="1" si="32"/>
        <v/>
      </c>
      <c r="AC97" s="47" t="str">
        <f t="shared" ca="1" si="32"/>
        <v/>
      </c>
      <c r="AD97" s="47" t="str">
        <f t="shared" ca="1" si="32"/>
        <v/>
      </c>
      <c r="AE97" s="47" t="str">
        <f t="shared" ca="1" si="32"/>
        <v/>
      </c>
      <c r="AF97" s="47" t="str">
        <f t="shared" ca="1" si="32"/>
        <v/>
      </c>
      <c r="AG97" s="47" t="str">
        <f t="shared" ca="1" si="32"/>
        <v/>
      </c>
      <c r="AH97" s="47" t="str">
        <f t="shared" ca="1" si="32"/>
        <v/>
      </c>
      <c r="AI97" s="47" t="str">
        <f t="shared" ca="1" si="31"/>
        <v/>
      </c>
      <c r="AJ97" s="47" t="str">
        <f t="shared" ca="1" si="31"/>
        <v/>
      </c>
      <c r="AK97" s="47" t="str">
        <f t="shared" ca="1" si="31"/>
        <v/>
      </c>
      <c r="AL97" s="47" t="str">
        <f t="shared" ca="1" si="31"/>
        <v/>
      </c>
      <c r="AM97" s="47" t="str">
        <f t="shared" ca="1" si="31"/>
        <v/>
      </c>
      <c r="AN97" s="47" t="str">
        <f t="shared" ca="1" si="31"/>
        <v/>
      </c>
      <c r="AO97" s="47" t="str">
        <f t="shared" ca="1" si="31"/>
        <v/>
      </c>
      <c r="AP97" s="47" t="str">
        <f t="shared" ca="1" si="31"/>
        <v/>
      </c>
      <c r="AQ97" s="47" t="str">
        <f t="shared" ca="1" si="31"/>
        <v/>
      </c>
      <c r="AR97" s="47" t="str">
        <f t="shared" ca="1" si="31"/>
        <v/>
      </c>
      <c r="AS97" s="47" t="str">
        <f t="shared" ca="1" si="31"/>
        <v/>
      </c>
      <c r="AT97" s="47" t="str">
        <f t="shared" ca="1" si="31"/>
        <v/>
      </c>
      <c r="AU97" s="47" t="str">
        <f t="shared" ca="1" si="31"/>
        <v/>
      </c>
      <c r="AV97" s="47" t="str">
        <f t="shared" ca="1" si="31"/>
        <v/>
      </c>
      <c r="AW97" s="47" t="str">
        <f t="shared" ca="1" si="31"/>
        <v/>
      </c>
      <c r="AX97" s="47" t="str">
        <f t="shared" ca="1" si="31"/>
        <v/>
      </c>
      <c r="AY97" s="47" t="str">
        <f t="shared" ca="1" si="30"/>
        <v/>
      </c>
      <c r="AZ97" s="47" t="str">
        <f t="shared" ca="1" si="30"/>
        <v/>
      </c>
      <c r="BA97" s="47" t="str">
        <f t="shared" ca="1" si="30"/>
        <v/>
      </c>
      <c r="BB97" s="47" t="str">
        <f t="shared" ca="1" si="30"/>
        <v/>
      </c>
      <c r="BC97" s="47" t="str">
        <f t="shared" ca="1" si="30"/>
        <v/>
      </c>
      <c r="BD97" s="47" t="str">
        <f t="shared" ca="1" si="30"/>
        <v/>
      </c>
    </row>
    <row r="98" spans="3:56" s="36" customFormat="1" ht="18" hidden="1" customHeight="1" outlineLevel="1" x14ac:dyDescent="0.25">
      <c r="C98" s="37" t="s">
        <v>115</v>
      </c>
      <c r="D98" s="38">
        <f t="shared" ca="1" si="8"/>
        <v>0</v>
      </c>
      <c r="E98" s="39" t="s">
        <v>27</v>
      </c>
      <c r="F98" s="40">
        <f t="shared" si="21"/>
        <v>38</v>
      </c>
      <c r="G98" s="38">
        <f t="shared" ca="1" si="23"/>
        <v>0</v>
      </c>
      <c r="H98" s="41">
        <v>14</v>
      </c>
      <c r="I98" s="38">
        <f t="shared" ca="1" si="24"/>
        <v>0</v>
      </c>
      <c r="J98" s="42">
        <f t="shared" ca="1" si="25"/>
        <v>0</v>
      </c>
      <c r="K98" s="43"/>
      <c r="L98" s="44">
        <v>36</v>
      </c>
      <c r="M98" s="38">
        <f t="shared" ca="1" si="26"/>
        <v>0</v>
      </c>
      <c r="N98" s="41">
        <v>16</v>
      </c>
      <c r="O98" s="38">
        <f t="shared" ca="1" si="27"/>
        <v>0</v>
      </c>
      <c r="P98" s="45">
        <f t="shared" ca="1" si="28"/>
        <v>0</v>
      </c>
      <c r="Q98" s="46"/>
      <c r="S98" s="47">
        <f t="shared" ca="1" si="32"/>
        <v>0</v>
      </c>
      <c r="T98" s="47">
        <f t="shared" ca="1" si="32"/>
        <v>0</v>
      </c>
      <c r="U98" s="47" t="str">
        <f t="shared" ca="1" si="32"/>
        <v/>
      </c>
      <c r="V98" s="47" t="str">
        <f t="shared" ca="1" si="32"/>
        <v/>
      </c>
      <c r="W98" s="47" t="str">
        <f t="shared" ca="1" si="32"/>
        <v/>
      </c>
      <c r="X98" s="47" t="str">
        <f t="shared" ca="1" si="32"/>
        <v/>
      </c>
      <c r="Y98" s="47" t="str">
        <f t="shared" ca="1" si="32"/>
        <v/>
      </c>
      <c r="Z98" s="47" t="str">
        <f t="shared" ca="1" si="32"/>
        <v/>
      </c>
      <c r="AA98" s="47" t="str">
        <f t="shared" ca="1" si="32"/>
        <v/>
      </c>
      <c r="AB98" s="47" t="str">
        <f t="shared" ca="1" si="32"/>
        <v/>
      </c>
      <c r="AC98" s="47" t="str">
        <f t="shared" ca="1" si="32"/>
        <v/>
      </c>
      <c r="AD98" s="47" t="str">
        <f t="shared" ca="1" si="32"/>
        <v/>
      </c>
      <c r="AE98" s="47" t="str">
        <f t="shared" ca="1" si="32"/>
        <v/>
      </c>
      <c r="AF98" s="47" t="str">
        <f t="shared" ca="1" si="32"/>
        <v/>
      </c>
      <c r="AG98" s="47" t="str">
        <f t="shared" ca="1" si="32"/>
        <v/>
      </c>
      <c r="AH98" s="47" t="str">
        <f t="shared" ca="1" si="32"/>
        <v/>
      </c>
      <c r="AI98" s="47" t="str">
        <f t="shared" ca="1" si="31"/>
        <v/>
      </c>
      <c r="AJ98" s="47" t="str">
        <f t="shared" ca="1" si="31"/>
        <v/>
      </c>
      <c r="AK98" s="47" t="str">
        <f t="shared" ca="1" si="31"/>
        <v/>
      </c>
      <c r="AL98" s="47" t="str">
        <f t="shared" ca="1" si="31"/>
        <v/>
      </c>
      <c r="AM98" s="47" t="str">
        <f t="shared" ca="1" si="31"/>
        <v/>
      </c>
      <c r="AN98" s="47" t="str">
        <f t="shared" ca="1" si="31"/>
        <v/>
      </c>
      <c r="AO98" s="47" t="str">
        <f t="shared" ca="1" si="31"/>
        <v/>
      </c>
      <c r="AP98" s="47" t="str">
        <f t="shared" ca="1" si="31"/>
        <v/>
      </c>
      <c r="AQ98" s="47" t="str">
        <f t="shared" ca="1" si="31"/>
        <v/>
      </c>
      <c r="AR98" s="47" t="str">
        <f t="shared" ca="1" si="31"/>
        <v/>
      </c>
      <c r="AS98" s="47" t="str">
        <f t="shared" ca="1" si="31"/>
        <v/>
      </c>
      <c r="AT98" s="47" t="str">
        <f t="shared" ca="1" si="31"/>
        <v/>
      </c>
      <c r="AU98" s="47" t="str">
        <f t="shared" ca="1" si="31"/>
        <v/>
      </c>
      <c r="AV98" s="47" t="str">
        <f t="shared" ca="1" si="31"/>
        <v/>
      </c>
      <c r="AW98" s="47" t="str">
        <f t="shared" ca="1" si="31"/>
        <v/>
      </c>
      <c r="AX98" s="47" t="str">
        <f t="shared" ref="AX98:BD113" ca="1" si="33">IFERROR(SUMIF(INDIRECT("'"&amp;AX$6&amp;"'!$C:$C"),$C98,INDIRECT("'"&amp;AX$6&amp;"'!$D:$D")),"")</f>
        <v/>
      </c>
      <c r="AY98" s="47" t="str">
        <f t="shared" ca="1" si="33"/>
        <v/>
      </c>
      <c r="AZ98" s="47" t="str">
        <f t="shared" ca="1" si="33"/>
        <v/>
      </c>
      <c r="BA98" s="47" t="str">
        <f t="shared" ca="1" si="33"/>
        <v/>
      </c>
      <c r="BB98" s="47" t="str">
        <f t="shared" ca="1" si="33"/>
        <v/>
      </c>
      <c r="BC98" s="47" t="str">
        <f t="shared" ca="1" si="33"/>
        <v/>
      </c>
      <c r="BD98" s="47" t="str">
        <f t="shared" ca="1" si="33"/>
        <v/>
      </c>
    </row>
    <row r="99" spans="3:56" s="36" customFormat="1" ht="18" hidden="1" customHeight="1" outlineLevel="1" x14ac:dyDescent="0.25">
      <c r="C99" s="37" t="s">
        <v>116</v>
      </c>
      <c r="D99" s="38">
        <f t="shared" ca="1" si="8"/>
        <v>0</v>
      </c>
      <c r="E99" s="39" t="s">
        <v>27</v>
      </c>
      <c r="F99" s="40">
        <f t="shared" si="21"/>
        <v>38</v>
      </c>
      <c r="G99" s="38">
        <f t="shared" ca="1" si="23"/>
        <v>0</v>
      </c>
      <c r="H99" s="41">
        <v>14</v>
      </c>
      <c r="I99" s="38">
        <f t="shared" ca="1" si="24"/>
        <v>0</v>
      </c>
      <c r="J99" s="42">
        <f t="shared" ca="1" si="25"/>
        <v>0</v>
      </c>
      <c r="K99" s="43"/>
      <c r="L99" s="44">
        <v>36</v>
      </c>
      <c r="M99" s="38">
        <f t="shared" ca="1" si="26"/>
        <v>0</v>
      </c>
      <c r="N99" s="41">
        <v>16</v>
      </c>
      <c r="O99" s="38">
        <f t="shared" ca="1" si="27"/>
        <v>0</v>
      </c>
      <c r="P99" s="45">
        <f t="shared" ca="1" si="28"/>
        <v>0</v>
      </c>
      <c r="Q99" s="46"/>
      <c r="S99" s="47">
        <f t="shared" ca="1" si="32"/>
        <v>0</v>
      </c>
      <c r="T99" s="47">
        <f t="shared" ca="1" si="32"/>
        <v>0</v>
      </c>
      <c r="U99" s="47" t="str">
        <f t="shared" ca="1" si="32"/>
        <v/>
      </c>
      <c r="V99" s="47" t="str">
        <f t="shared" ca="1" si="32"/>
        <v/>
      </c>
      <c r="W99" s="47" t="str">
        <f t="shared" ca="1" si="32"/>
        <v/>
      </c>
      <c r="X99" s="47" t="str">
        <f t="shared" ca="1" si="32"/>
        <v/>
      </c>
      <c r="Y99" s="47" t="str">
        <f t="shared" ca="1" si="32"/>
        <v/>
      </c>
      <c r="Z99" s="47" t="str">
        <f t="shared" ca="1" si="32"/>
        <v/>
      </c>
      <c r="AA99" s="47" t="str">
        <f t="shared" ca="1" si="32"/>
        <v/>
      </c>
      <c r="AB99" s="47" t="str">
        <f t="shared" ca="1" si="32"/>
        <v/>
      </c>
      <c r="AC99" s="47" t="str">
        <f t="shared" ca="1" si="32"/>
        <v/>
      </c>
      <c r="AD99" s="47" t="str">
        <f t="shared" ca="1" si="32"/>
        <v/>
      </c>
      <c r="AE99" s="47" t="str">
        <f t="shared" ca="1" si="32"/>
        <v/>
      </c>
      <c r="AF99" s="47" t="str">
        <f t="shared" ca="1" si="32"/>
        <v/>
      </c>
      <c r="AG99" s="47" t="str">
        <f t="shared" ca="1" si="32"/>
        <v/>
      </c>
      <c r="AH99" s="47" t="str">
        <f t="shared" ca="1" si="32"/>
        <v/>
      </c>
      <c r="AI99" s="47" t="str">
        <f t="shared" ref="AI99:AX114" ca="1" si="34">IFERROR(SUMIF(INDIRECT("'"&amp;AI$6&amp;"'!$C:$C"),$C99,INDIRECT("'"&amp;AI$6&amp;"'!$D:$D")),"")</f>
        <v/>
      </c>
      <c r="AJ99" s="47" t="str">
        <f t="shared" ca="1" si="34"/>
        <v/>
      </c>
      <c r="AK99" s="47" t="str">
        <f t="shared" ca="1" si="34"/>
        <v/>
      </c>
      <c r="AL99" s="47" t="str">
        <f t="shared" ca="1" si="34"/>
        <v/>
      </c>
      <c r="AM99" s="47" t="str">
        <f t="shared" ca="1" si="34"/>
        <v/>
      </c>
      <c r="AN99" s="47" t="str">
        <f t="shared" ca="1" si="34"/>
        <v/>
      </c>
      <c r="AO99" s="47" t="str">
        <f t="shared" ca="1" si="34"/>
        <v/>
      </c>
      <c r="AP99" s="47" t="str">
        <f t="shared" ca="1" si="34"/>
        <v/>
      </c>
      <c r="AQ99" s="47" t="str">
        <f t="shared" ca="1" si="34"/>
        <v/>
      </c>
      <c r="AR99" s="47" t="str">
        <f t="shared" ca="1" si="34"/>
        <v/>
      </c>
      <c r="AS99" s="47" t="str">
        <f t="shared" ca="1" si="34"/>
        <v/>
      </c>
      <c r="AT99" s="47" t="str">
        <f t="shared" ca="1" si="34"/>
        <v/>
      </c>
      <c r="AU99" s="47" t="str">
        <f t="shared" ca="1" si="34"/>
        <v/>
      </c>
      <c r="AV99" s="47" t="str">
        <f t="shared" ca="1" si="34"/>
        <v/>
      </c>
      <c r="AW99" s="47" t="str">
        <f t="shared" ca="1" si="34"/>
        <v/>
      </c>
      <c r="AX99" s="47" t="str">
        <f t="shared" ca="1" si="34"/>
        <v/>
      </c>
      <c r="AY99" s="47" t="str">
        <f t="shared" ca="1" si="33"/>
        <v/>
      </c>
      <c r="AZ99" s="47" t="str">
        <f t="shared" ca="1" si="33"/>
        <v/>
      </c>
      <c r="BA99" s="47" t="str">
        <f t="shared" ca="1" si="33"/>
        <v/>
      </c>
      <c r="BB99" s="47" t="str">
        <f t="shared" ca="1" si="33"/>
        <v/>
      </c>
      <c r="BC99" s="47" t="str">
        <f t="shared" ca="1" si="33"/>
        <v/>
      </c>
      <c r="BD99" s="47" t="str">
        <f t="shared" ca="1" si="33"/>
        <v/>
      </c>
    </row>
    <row r="100" spans="3:56" s="36" customFormat="1" ht="18" hidden="1" customHeight="1" outlineLevel="1" x14ac:dyDescent="0.25">
      <c r="C100" s="37" t="s">
        <v>117</v>
      </c>
      <c r="D100" s="38">
        <f t="shared" ca="1" si="8"/>
        <v>0</v>
      </c>
      <c r="E100" s="39" t="s">
        <v>27</v>
      </c>
      <c r="F100" s="40">
        <f t="shared" si="21"/>
        <v>38</v>
      </c>
      <c r="G100" s="38">
        <f t="shared" ca="1" si="23"/>
        <v>0</v>
      </c>
      <c r="H100" s="41">
        <v>14</v>
      </c>
      <c r="I100" s="38">
        <f t="shared" ca="1" si="24"/>
        <v>0</v>
      </c>
      <c r="J100" s="42">
        <f t="shared" ca="1" si="25"/>
        <v>0</v>
      </c>
      <c r="K100" s="43"/>
      <c r="L100" s="44">
        <v>36</v>
      </c>
      <c r="M100" s="38">
        <f t="shared" ca="1" si="26"/>
        <v>0</v>
      </c>
      <c r="N100" s="41">
        <v>16</v>
      </c>
      <c r="O100" s="38">
        <f t="shared" ca="1" si="27"/>
        <v>0</v>
      </c>
      <c r="P100" s="45">
        <f t="shared" ca="1" si="28"/>
        <v>0</v>
      </c>
      <c r="Q100" s="46"/>
      <c r="S100" s="47">
        <f t="shared" ca="1" si="32"/>
        <v>0</v>
      </c>
      <c r="T100" s="47">
        <f t="shared" ca="1" si="32"/>
        <v>0</v>
      </c>
      <c r="U100" s="47" t="str">
        <f t="shared" ca="1" si="32"/>
        <v/>
      </c>
      <c r="V100" s="47" t="str">
        <f t="shared" ca="1" si="32"/>
        <v/>
      </c>
      <c r="W100" s="47" t="str">
        <f t="shared" ca="1" si="32"/>
        <v/>
      </c>
      <c r="X100" s="47" t="str">
        <f t="shared" ca="1" si="32"/>
        <v/>
      </c>
      <c r="Y100" s="47" t="str">
        <f t="shared" ca="1" si="32"/>
        <v/>
      </c>
      <c r="Z100" s="47" t="str">
        <f t="shared" ca="1" si="32"/>
        <v/>
      </c>
      <c r="AA100" s="47" t="str">
        <f t="shared" ca="1" si="32"/>
        <v/>
      </c>
      <c r="AB100" s="47" t="str">
        <f t="shared" ca="1" si="32"/>
        <v/>
      </c>
      <c r="AC100" s="47" t="str">
        <f t="shared" ca="1" si="32"/>
        <v/>
      </c>
      <c r="AD100" s="47" t="str">
        <f t="shared" ca="1" si="32"/>
        <v/>
      </c>
      <c r="AE100" s="47" t="str">
        <f t="shared" ca="1" si="32"/>
        <v/>
      </c>
      <c r="AF100" s="47" t="str">
        <f t="shared" ca="1" si="32"/>
        <v/>
      </c>
      <c r="AG100" s="47" t="str">
        <f t="shared" ca="1" si="32"/>
        <v/>
      </c>
      <c r="AH100" s="47" t="str">
        <f t="shared" ca="1" si="32"/>
        <v/>
      </c>
      <c r="AI100" s="47" t="str">
        <f t="shared" ca="1" si="34"/>
        <v/>
      </c>
      <c r="AJ100" s="47" t="str">
        <f t="shared" ca="1" si="34"/>
        <v/>
      </c>
      <c r="AK100" s="47" t="str">
        <f t="shared" ca="1" si="34"/>
        <v/>
      </c>
      <c r="AL100" s="47" t="str">
        <f t="shared" ca="1" si="34"/>
        <v/>
      </c>
      <c r="AM100" s="47" t="str">
        <f t="shared" ca="1" si="34"/>
        <v/>
      </c>
      <c r="AN100" s="47" t="str">
        <f t="shared" ca="1" si="34"/>
        <v/>
      </c>
      <c r="AO100" s="47" t="str">
        <f t="shared" ca="1" si="34"/>
        <v/>
      </c>
      <c r="AP100" s="47" t="str">
        <f t="shared" ca="1" si="34"/>
        <v/>
      </c>
      <c r="AQ100" s="47" t="str">
        <f t="shared" ca="1" si="34"/>
        <v/>
      </c>
      <c r="AR100" s="47" t="str">
        <f t="shared" ca="1" si="34"/>
        <v/>
      </c>
      <c r="AS100" s="47" t="str">
        <f t="shared" ca="1" si="34"/>
        <v/>
      </c>
      <c r="AT100" s="47" t="str">
        <f t="shared" ca="1" si="34"/>
        <v/>
      </c>
      <c r="AU100" s="47" t="str">
        <f t="shared" ca="1" si="34"/>
        <v/>
      </c>
      <c r="AV100" s="47" t="str">
        <f t="shared" ca="1" si="34"/>
        <v/>
      </c>
      <c r="AW100" s="47" t="str">
        <f t="shared" ca="1" si="34"/>
        <v/>
      </c>
      <c r="AX100" s="47" t="str">
        <f t="shared" ca="1" si="34"/>
        <v/>
      </c>
      <c r="AY100" s="47" t="str">
        <f t="shared" ca="1" si="33"/>
        <v/>
      </c>
      <c r="AZ100" s="47" t="str">
        <f t="shared" ca="1" si="33"/>
        <v/>
      </c>
      <c r="BA100" s="47" t="str">
        <f t="shared" ca="1" si="33"/>
        <v/>
      </c>
      <c r="BB100" s="47" t="str">
        <f t="shared" ca="1" si="33"/>
        <v/>
      </c>
      <c r="BC100" s="47" t="str">
        <f t="shared" ca="1" si="33"/>
        <v/>
      </c>
      <c r="BD100" s="47" t="str">
        <f t="shared" ca="1" si="33"/>
        <v/>
      </c>
    </row>
    <row r="101" spans="3:56" s="36" customFormat="1" ht="18" hidden="1" customHeight="1" outlineLevel="1" x14ac:dyDescent="0.25">
      <c r="C101" s="37" t="s">
        <v>118</v>
      </c>
      <c r="D101" s="38">
        <f t="shared" ca="1" si="8"/>
        <v>0</v>
      </c>
      <c r="E101" s="39" t="s">
        <v>27</v>
      </c>
      <c r="F101" s="40">
        <f>$L$3</f>
        <v>36</v>
      </c>
      <c r="G101" s="38">
        <f t="shared" ca="1" si="23"/>
        <v>0</v>
      </c>
      <c r="H101" s="41">
        <v>14</v>
      </c>
      <c r="I101" s="38">
        <f t="shared" ca="1" si="24"/>
        <v>0</v>
      </c>
      <c r="J101" s="42">
        <f t="shared" ca="1" si="25"/>
        <v>0</v>
      </c>
      <c r="K101" s="43"/>
      <c r="L101" s="44">
        <v>38</v>
      </c>
      <c r="M101" s="38">
        <f t="shared" ca="1" si="26"/>
        <v>0</v>
      </c>
      <c r="N101" s="41">
        <v>16</v>
      </c>
      <c r="O101" s="38">
        <f t="shared" ca="1" si="27"/>
        <v>0</v>
      </c>
      <c r="P101" s="45">
        <f t="shared" ca="1" si="28"/>
        <v>0</v>
      </c>
      <c r="Q101" s="46"/>
      <c r="S101" s="47">
        <f t="shared" ca="1" si="32"/>
        <v>0</v>
      </c>
      <c r="T101" s="47">
        <f t="shared" ca="1" si="32"/>
        <v>0</v>
      </c>
      <c r="U101" s="47" t="str">
        <f t="shared" ca="1" si="32"/>
        <v/>
      </c>
      <c r="V101" s="47" t="str">
        <f t="shared" ca="1" si="32"/>
        <v/>
      </c>
      <c r="W101" s="47" t="str">
        <f t="shared" ca="1" si="32"/>
        <v/>
      </c>
      <c r="X101" s="47" t="str">
        <f t="shared" ca="1" si="32"/>
        <v/>
      </c>
      <c r="Y101" s="47" t="str">
        <f t="shared" ca="1" si="32"/>
        <v/>
      </c>
      <c r="Z101" s="47" t="str">
        <f t="shared" ca="1" si="32"/>
        <v/>
      </c>
      <c r="AA101" s="47" t="str">
        <f t="shared" ca="1" si="32"/>
        <v/>
      </c>
      <c r="AB101" s="47" t="str">
        <f t="shared" ca="1" si="32"/>
        <v/>
      </c>
      <c r="AC101" s="47" t="str">
        <f t="shared" ca="1" si="32"/>
        <v/>
      </c>
      <c r="AD101" s="47" t="str">
        <f t="shared" ca="1" si="32"/>
        <v/>
      </c>
      <c r="AE101" s="47" t="str">
        <f t="shared" ca="1" si="32"/>
        <v/>
      </c>
      <c r="AF101" s="47" t="str">
        <f t="shared" ca="1" si="32"/>
        <v/>
      </c>
      <c r="AG101" s="47" t="str">
        <f t="shared" ca="1" si="32"/>
        <v/>
      </c>
      <c r="AH101" s="47" t="str">
        <f t="shared" ca="1" si="32"/>
        <v/>
      </c>
      <c r="AI101" s="47" t="str">
        <f t="shared" ca="1" si="34"/>
        <v/>
      </c>
      <c r="AJ101" s="47" t="str">
        <f t="shared" ca="1" si="34"/>
        <v/>
      </c>
      <c r="AK101" s="47" t="str">
        <f t="shared" ca="1" si="34"/>
        <v/>
      </c>
      <c r="AL101" s="47" t="str">
        <f t="shared" ca="1" si="34"/>
        <v/>
      </c>
      <c r="AM101" s="47" t="str">
        <f t="shared" ca="1" si="34"/>
        <v/>
      </c>
      <c r="AN101" s="47" t="str">
        <f t="shared" ca="1" si="34"/>
        <v/>
      </c>
      <c r="AO101" s="47" t="str">
        <f t="shared" ca="1" si="34"/>
        <v/>
      </c>
      <c r="AP101" s="47" t="str">
        <f t="shared" ca="1" si="34"/>
        <v/>
      </c>
      <c r="AQ101" s="47" t="str">
        <f t="shared" ca="1" si="34"/>
        <v/>
      </c>
      <c r="AR101" s="47" t="str">
        <f t="shared" ca="1" si="34"/>
        <v/>
      </c>
      <c r="AS101" s="47" t="str">
        <f t="shared" ca="1" si="34"/>
        <v/>
      </c>
      <c r="AT101" s="47" t="str">
        <f t="shared" ca="1" si="34"/>
        <v/>
      </c>
      <c r="AU101" s="47" t="str">
        <f t="shared" ca="1" si="34"/>
        <v/>
      </c>
      <c r="AV101" s="47" t="str">
        <f t="shared" ca="1" si="34"/>
        <v/>
      </c>
      <c r="AW101" s="47" t="str">
        <f t="shared" ca="1" si="34"/>
        <v/>
      </c>
      <c r="AX101" s="47" t="str">
        <f t="shared" ca="1" si="34"/>
        <v/>
      </c>
      <c r="AY101" s="47" t="str">
        <f t="shared" ca="1" si="33"/>
        <v/>
      </c>
      <c r="AZ101" s="47" t="str">
        <f t="shared" ca="1" si="33"/>
        <v/>
      </c>
      <c r="BA101" s="47" t="str">
        <f t="shared" ca="1" si="33"/>
        <v/>
      </c>
      <c r="BB101" s="47" t="str">
        <f t="shared" ca="1" si="33"/>
        <v/>
      </c>
      <c r="BC101" s="47" t="str">
        <f t="shared" ca="1" si="33"/>
        <v/>
      </c>
      <c r="BD101" s="47" t="str">
        <f t="shared" ca="1" si="33"/>
        <v/>
      </c>
    </row>
    <row r="102" spans="3:56" s="36" customFormat="1" ht="18" hidden="1" customHeight="1" outlineLevel="1" x14ac:dyDescent="0.25">
      <c r="C102" s="37" t="s">
        <v>119</v>
      </c>
      <c r="D102" s="38">
        <f t="shared" ca="1" si="8"/>
        <v>0</v>
      </c>
      <c r="E102" s="39" t="s">
        <v>27</v>
      </c>
      <c r="F102" s="40">
        <f t="shared" ref="F102:F116" si="35">$L$3</f>
        <v>36</v>
      </c>
      <c r="G102" s="38">
        <f t="shared" ca="1" si="23"/>
        <v>0</v>
      </c>
      <c r="H102" s="41">
        <v>14</v>
      </c>
      <c r="I102" s="38">
        <f t="shared" ca="1" si="24"/>
        <v>0</v>
      </c>
      <c r="J102" s="42">
        <f t="shared" ca="1" si="25"/>
        <v>0</v>
      </c>
      <c r="K102" s="43"/>
      <c r="L102" s="44">
        <v>38</v>
      </c>
      <c r="M102" s="38">
        <f t="shared" ca="1" si="26"/>
        <v>0</v>
      </c>
      <c r="N102" s="41">
        <v>16</v>
      </c>
      <c r="O102" s="38">
        <f t="shared" ca="1" si="27"/>
        <v>0</v>
      </c>
      <c r="P102" s="45">
        <f t="shared" ca="1" si="28"/>
        <v>0</v>
      </c>
      <c r="Q102" s="46"/>
      <c r="S102" s="47">
        <f t="shared" ca="1" si="32"/>
        <v>0</v>
      </c>
      <c r="T102" s="47">
        <f t="shared" ca="1" si="32"/>
        <v>0</v>
      </c>
      <c r="U102" s="47" t="str">
        <f t="shared" ca="1" si="32"/>
        <v/>
      </c>
      <c r="V102" s="47" t="str">
        <f t="shared" ca="1" si="32"/>
        <v/>
      </c>
      <c r="W102" s="47" t="str">
        <f t="shared" ca="1" si="32"/>
        <v/>
      </c>
      <c r="X102" s="47" t="str">
        <f t="shared" ca="1" si="32"/>
        <v/>
      </c>
      <c r="Y102" s="47" t="str">
        <f t="shared" ca="1" si="32"/>
        <v/>
      </c>
      <c r="Z102" s="47" t="str">
        <f t="shared" ca="1" si="32"/>
        <v/>
      </c>
      <c r="AA102" s="47" t="str">
        <f t="shared" ca="1" si="32"/>
        <v/>
      </c>
      <c r="AB102" s="47" t="str">
        <f t="shared" ca="1" si="32"/>
        <v/>
      </c>
      <c r="AC102" s="47" t="str">
        <f t="shared" ca="1" si="32"/>
        <v/>
      </c>
      <c r="AD102" s="47" t="str">
        <f t="shared" ca="1" si="32"/>
        <v/>
      </c>
      <c r="AE102" s="47" t="str">
        <f t="shared" ca="1" si="32"/>
        <v/>
      </c>
      <c r="AF102" s="47" t="str">
        <f t="shared" ca="1" si="32"/>
        <v/>
      </c>
      <c r="AG102" s="47" t="str">
        <f t="shared" ca="1" si="32"/>
        <v/>
      </c>
      <c r="AH102" s="47" t="str">
        <f t="shared" ca="1" si="32"/>
        <v/>
      </c>
      <c r="AI102" s="47" t="str">
        <f t="shared" ca="1" si="34"/>
        <v/>
      </c>
      <c r="AJ102" s="47" t="str">
        <f t="shared" ca="1" si="34"/>
        <v/>
      </c>
      <c r="AK102" s="47" t="str">
        <f t="shared" ca="1" si="34"/>
        <v/>
      </c>
      <c r="AL102" s="47" t="str">
        <f t="shared" ca="1" si="34"/>
        <v/>
      </c>
      <c r="AM102" s="47" t="str">
        <f t="shared" ca="1" si="34"/>
        <v/>
      </c>
      <c r="AN102" s="47" t="str">
        <f t="shared" ca="1" si="34"/>
        <v/>
      </c>
      <c r="AO102" s="47" t="str">
        <f t="shared" ca="1" si="34"/>
        <v/>
      </c>
      <c r="AP102" s="47" t="str">
        <f t="shared" ca="1" si="34"/>
        <v/>
      </c>
      <c r="AQ102" s="47" t="str">
        <f t="shared" ca="1" si="34"/>
        <v/>
      </c>
      <c r="AR102" s="47" t="str">
        <f t="shared" ca="1" si="34"/>
        <v/>
      </c>
      <c r="AS102" s="47" t="str">
        <f t="shared" ca="1" si="34"/>
        <v/>
      </c>
      <c r="AT102" s="47" t="str">
        <f t="shared" ca="1" si="34"/>
        <v/>
      </c>
      <c r="AU102" s="47" t="str">
        <f t="shared" ca="1" si="34"/>
        <v/>
      </c>
      <c r="AV102" s="47" t="str">
        <f t="shared" ca="1" si="34"/>
        <v/>
      </c>
      <c r="AW102" s="47" t="str">
        <f t="shared" ca="1" si="34"/>
        <v/>
      </c>
      <c r="AX102" s="47" t="str">
        <f t="shared" ca="1" si="34"/>
        <v/>
      </c>
      <c r="AY102" s="47" t="str">
        <f t="shared" ca="1" si="33"/>
        <v/>
      </c>
      <c r="AZ102" s="47" t="str">
        <f t="shared" ca="1" si="33"/>
        <v/>
      </c>
      <c r="BA102" s="47" t="str">
        <f t="shared" ca="1" si="33"/>
        <v/>
      </c>
      <c r="BB102" s="47" t="str">
        <f t="shared" ca="1" si="33"/>
        <v/>
      </c>
      <c r="BC102" s="47" t="str">
        <f t="shared" ca="1" si="33"/>
        <v/>
      </c>
      <c r="BD102" s="47" t="str">
        <f t="shared" ca="1" si="33"/>
        <v/>
      </c>
    </row>
    <row r="103" spans="3:56" s="36" customFormat="1" ht="18" hidden="1" customHeight="1" outlineLevel="1" x14ac:dyDescent="0.25">
      <c r="C103" s="37" t="s">
        <v>120</v>
      </c>
      <c r="D103" s="38">
        <f t="shared" ca="1" si="8"/>
        <v>0</v>
      </c>
      <c r="E103" s="39" t="s">
        <v>27</v>
      </c>
      <c r="F103" s="40">
        <f t="shared" si="35"/>
        <v>36</v>
      </c>
      <c r="G103" s="38">
        <f t="shared" ca="1" si="23"/>
        <v>0</v>
      </c>
      <c r="H103" s="41">
        <v>14</v>
      </c>
      <c r="I103" s="38">
        <f t="shared" ca="1" si="24"/>
        <v>0</v>
      </c>
      <c r="J103" s="42">
        <f t="shared" ca="1" si="25"/>
        <v>0</v>
      </c>
      <c r="K103" s="43"/>
      <c r="L103" s="44">
        <v>38</v>
      </c>
      <c r="M103" s="38">
        <f t="shared" ca="1" si="26"/>
        <v>0</v>
      </c>
      <c r="N103" s="41">
        <v>16</v>
      </c>
      <c r="O103" s="38">
        <f t="shared" ca="1" si="27"/>
        <v>0</v>
      </c>
      <c r="P103" s="45">
        <f t="shared" ca="1" si="28"/>
        <v>0</v>
      </c>
      <c r="Q103" s="46"/>
      <c r="S103" s="47">
        <f t="shared" ca="1" si="32"/>
        <v>0</v>
      </c>
      <c r="T103" s="47">
        <f t="shared" ca="1" si="32"/>
        <v>0</v>
      </c>
      <c r="U103" s="47" t="str">
        <f t="shared" ca="1" si="32"/>
        <v/>
      </c>
      <c r="V103" s="47" t="str">
        <f t="shared" ca="1" si="32"/>
        <v/>
      </c>
      <c r="W103" s="47" t="str">
        <f t="shared" ca="1" si="32"/>
        <v/>
      </c>
      <c r="X103" s="47" t="str">
        <f t="shared" ca="1" si="32"/>
        <v/>
      </c>
      <c r="Y103" s="47" t="str">
        <f t="shared" ca="1" si="32"/>
        <v/>
      </c>
      <c r="Z103" s="47" t="str">
        <f t="shared" ca="1" si="32"/>
        <v/>
      </c>
      <c r="AA103" s="47" t="str">
        <f t="shared" ca="1" si="32"/>
        <v/>
      </c>
      <c r="AB103" s="47" t="str">
        <f t="shared" ca="1" si="32"/>
        <v/>
      </c>
      <c r="AC103" s="47" t="str">
        <f t="shared" ca="1" si="32"/>
        <v/>
      </c>
      <c r="AD103" s="47" t="str">
        <f t="shared" ca="1" si="32"/>
        <v/>
      </c>
      <c r="AE103" s="47" t="str">
        <f t="shared" ca="1" si="32"/>
        <v/>
      </c>
      <c r="AF103" s="47" t="str">
        <f t="shared" ca="1" si="32"/>
        <v/>
      </c>
      <c r="AG103" s="47" t="str">
        <f t="shared" ca="1" si="32"/>
        <v/>
      </c>
      <c r="AH103" s="47" t="str">
        <f t="shared" ca="1" si="32"/>
        <v/>
      </c>
      <c r="AI103" s="47" t="str">
        <f t="shared" ca="1" si="34"/>
        <v/>
      </c>
      <c r="AJ103" s="47" t="str">
        <f t="shared" ca="1" si="34"/>
        <v/>
      </c>
      <c r="AK103" s="47" t="str">
        <f t="shared" ca="1" si="34"/>
        <v/>
      </c>
      <c r="AL103" s="47" t="str">
        <f t="shared" ca="1" si="34"/>
        <v/>
      </c>
      <c r="AM103" s="47" t="str">
        <f t="shared" ca="1" si="34"/>
        <v/>
      </c>
      <c r="AN103" s="47" t="str">
        <f t="shared" ca="1" si="34"/>
        <v/>
      </c>
      <c r="AO103" s="47" t="str">
        <f t="shared" ca="1" si="34"/>
        <v/>
      </c>
      <c r="AP103" s="47" t="str">
        <f t="shared" ca="1" si="34"/>
        <v/>
      </c>
      <c r="AQ103" s="47" t="str">
        <f t="shared" ca="1" si="34"/>
        <v/>
      </c>
      <c r="AR103" s="47" t="str">
        <f t="shared" ca="1" si="34"/>
        <v/>
      </c>
      <c r="AS103" s="47" t="str">
        <f t="shared" ca="1" si="34"/>
        <v/>
      </c>
      <c r="AT103" s="47" t="str">
        <f t="shared" ca="1" si="34"/>
        <v/>
      </c>
      <c r="AU103" s="47" t="str">
        <f t="shared" ca="1" si="34"/>
        <v/>
      </c>
      <c r="AV103" s="47" t="str">
        <f t="shared" ca="1" si="34"/>
        <v/>
      </c>
      <c r="AW103" s="47" t="str">
        <f t="shared" ca="1" si="34"/>
        <v/>
      </c>
      <c r="AX103" s="47" t="str">
        <f t="shared" ca="1" si="34"/>
        <v/>
      </c>
      <c r="AY103" s="47" t="str">
        <f t="shared" ca="1" si="33"/>
        <v/>
      </c>
      <c r="AZ103" s="47" t="str">
        <f t="shared" ca="1" si="33"/>
        <v/>
      </c>
      <c r="BA103" s="47" t="str">
        <f t="shared" ca="1" si="33"/>
        <v/>
      </c>
      <c r="BB103" s="47" t="str">
        <f t="shared" ca="1" si="33"/>
        <v/>
      </c>
      <c r="BC103" s="47" t="str">
        <f t="shared" ca="1" si="33"/>
        <v/>
      </c>
      <c r="BD103" s="47" t="str">
        <f t="shared" ca="1" si="33"/>
        <v/>
      </c>
    </row>
    <row r="104" spans="3:56" s="36" customFormat="1" ht="18" hidden="1" customHeight="1" outlineLevel="1" x14ac:dyDescent="0.25">
      <c r="C104" s="37" t="s">
        <v>121</v>
      </c>
      <c r="D104" s="38">
        <f t="shared" ca="1" si="8"/>
        <v>0</v>
      </c>
      <c r="E104" s="39" t="s">
        <v>27</v>
      </c>
      <c r="F104" s="40">
        <f t="shared" si="35"/>
        <v>36</v>
      </c>
      <c r="G104" s="38">
        <f t="shared" ca="1" si="23"/>
        <v>0</v>
      </c>
      <c r="H104" s="41">
        <v>14</v>
      </c>
      <c r="I104" s="38">
        <f t="shared" ca="1" si="24"/>
        <v>0</v>
      </c>
      <c r="J104" s="42">
        <f t="shared" ca="1" si="25"/>
        <v>0</v>
      </c>
      <c r="K104" s="43"/>
      <c r="L104" s="44">
        <v>38</v>
      </c>
      <c r="M104" s="38">
        <f t="shared" ca="1" si="26"/>
        <v>0</v>
      </c>
      <c r="N104" s="41">
        <v>16</v>
      </c>
      <c r="O104" s="38">
        <f t="shared" ca="1" si="27"/>
        <v>0</v>
      </c>
      <c r="P104" s="45">
        <f t="shared" ca="1" si="28"/>
        <v>0</v>
      </c>
      <c r="Q104" s="46"/>
      <c r="S104" s="47">
        <f t="shared" ca="1" si="32"/>
        <v>0</v>
      </c>
      <c r="T104" s="47">
        <f t="shared" ca="1" si="32"/>
        <v>0</v>
      </c>
      <c r="U104" s="47" t="str">
        <f t="shared" ca="1" si="32"/>
        <v/>
      </c>
      <c r="V104" s="47" t="str">
        <f t="shared" ca="1" si="32"/>
        <v/>
      </c>
      <c r="W104" s="47" t="str">
        <f t="shared" ca="1" si="32"/>
        <v/>
      </c>
      <c r="X104" s="47" t="str">
        <f t="shared" ca="1" si="32"/>
        <v/>
      </c>
      <c r="Y104" s="47" t="str">
        <f t="shared" ca="1" si="32"/>
        <v/>
      </c>
      <c r="Z104" s="47" t="str">
        <f t="shared" ca="1" si="32"/>
        <v/>
      </c>
      <c r="AA104" s="47" t="str">
        <f t="shared" ca="1" si="32"/>
        <v/>
      </c>
      <c r="AB104" s="47" t="str">
        <f t="shared" ca="1" si="32"/>
        <v/>
      </c>
      <c r="AC104" s="47" t="str">
        <f t="shared" ca="1" si="32"/>
        <v/>
      </c>
      <c r="AD104" s="47" t="str">
        <f t="shared" ca="1" si="32"/>
        <v/>
      </c>
      <c r="AE104" s="47" t="str">
        <f t="shared" ca="1" si="32"/>
        <v/>
      </c>
      <c r="AF104" s="47" t="str">
        <f t="shared" ca="1" si="32"/>
        <v/>
      </c>
      <c r="AG104" s="47" t="str">
        <f t="shared" ca="1" si="32"/>
        <v/>
      </c>
      <c r="AH104" s="47" t="str">
        <f t="shared" ca="1" si="32"/>
        <v/>
      </c>
      <c r="AI104" s="47" t="str">
        <f t="shared" ca="1" si="34"/>
        <v/>
      </c>
      <c r="AJ104" s="47" t="str">
        <f t="shared" ca="1" si="34"/>
        <v/>
      </c>
      <c r="AK104" s="47" t="str">
        <f t="shared" ca="1" si="34"/>
        <v/>
      </c>
      <c r="AL104" s="47" t="str">
        <f t="shared" ca="1" si="34"/>
        <v/>
      </c>
      <c r="AM104" s="47" t="str">
        <f t="shared" ca="1" si="34"/>
        <v/>
      </c>
      <c r="AN104" s="47" t="str">
        <f t="shared" ca="1" si="34"/>
        <v/>
      </c>
      <c r="AO104" s="47" t="str">
        <f t="shared" ca="1" si="34"/>
        <v/>
      </c>
      <c r="AP104" s="47" t="str">
        <f t="shared" ca="1" si="34"/>
        <v/>
      </c>
      <c r="AQ104" s="47" t="str">
        <f t="shared" ca="1" si="34"/>
        <v/>
      </c>
      <c r="AR104" s="47" t="str">
        <f t="shared" ca="1" si="34"/>
        <v/>
      </c>
      <c r="AS104" s="47" t="str">
        <f t="shared" ca="1" si="34"/>
        <v/>
      </c>
      <c r="AT104" s="47" t="str">
        <f t="shared" ca="1" si="34"/>
        <v/>
      </c>
      <c r="AU104" s="47" t="str">
        <f t="shared" ca="1" si="34"/>
        <v/>
      </c>
      <c r="AV104" s="47" t="str">
        <f t="shared" ca="1" si="34"/>
        <v/>
      </c>
      <c r="AW104" s="47" t="str">
        <f t="shared" ca="1" si="34"/>
        <v/>
      </c>
      <c r="AX104" s="47" t="str">
        <f t="shared" ca="1" si="34"/>
        <v/>
      </c>
      <c r="AY104" s="47" t="str">
        <f t="shared" ca="1" si="33"/>
        <v/>
      </c>
      <c r="AZ104" s="47" t="str">
        <f t="shared" ca="1" si="33"/>
        <v/>
      </c>
      <c r="BA104" s="47" t="str">
        <f t="shared" ca="1" si="33"/>
        <v/>
      </c>
      <c r="BB104" s="47" t="str">
        <f t="shared" ca="1" si="33"/>
        <v/>
      </c>
      <c r="BC104" s="47" t="str">
        <f t="shared" ca="1" si="33"/>
        <v/>
      </c>
      <c r="BD104" s="47" t="str">
        <f t="shared" ca="1" si="33"/>
        <v/>
      </c>
    </row>
    <row r="105" spans="3:56" s="36" customFormat="1" ht="18" hidden="1" customHeight="1" outlineLevel="1" x14ac:dyDescent="0.25">
      <c r="C105" s="37" t="s">
        <v>122</v>
      </c>
      <c r="D105" s="38">
        <f t="shared" ca="1" si="8"/>
        <v>0</v>
      </c>
      <c r="E105" s="39" t="s">
        <v>27</v>
      </c>
      <c r="F105" s="40">
        <f t="shared" si="35"/>
        <v>36</v>
      </c>
      <c r="G105" s="38">
        <f t="shared" ca="1" si="23"/>
        <v>0</v>
      </c>
      <c r="H105" s="41">
        <v>14</v>
      </c>
      <c r="I105" s="38">
        <f t="shared" ca="1" si="24"/>
        <v>0</v>
      </c>
      <c r="J105" s="42">
        <f t="shared" ca="1" si="25"/>
        <v>0</v>
      </c>
      <c r="K105" s="43"/>
      <c r="L105" s="44">
        <v>38</v>
      </c>
      <c r="M105" s="38">
        <f t="shared" ca="1" si="26"/>
        <v>0</v>
      </c>
      <c r="N105" s="41">
        <v>16</v>
      </c>
      <c r="O105" s="38">
        <f t="shared" ca="1" si="27"/>
        <v>0</v>
      </c>
      <c r="P105" s="45">
        <f t="shared" ca="1" si="28"/>
        <v>0</v>
      </c>
      <c r="Q105" s="46"/>
      <c r="S105" s="47">
        <f t="shared" ca="1" si="32"/>
        <v>0</v>
      </c>
      <c r="T105" s="47">
        <f t="shared" ca="1" si="32"/>
        <v>0</v>
      </c>
      <c r="U105" s="47" t="str">
        <f t="shared" ca="1" si="32"/>
        <v/>
      </c>
      <c r="V105" s="47" t="str">
        <f t="shared" ca="1" si="32"/>
        <v/>
      </c>
      <c r="W105" s="47" t="str">
        <f t="shared" ca="1" si="32"/>
        <v/>
      </c>
      <c r="X105" s="47" t="str">
        <f t="shared" ca="1" si="32"/>
        <v/>
      </c>
      <c r="Y105" s="47" t="str">
        <f t="shared" ca="1" si="32"/>
        <v/>
      </c>
      <c r="Z105" s="47" t="str">
        <f t="shared" ca="1" si="32"/>
        <v/>
      </c>
      <c r="AA105" s="47" t="str">
        <f t="shared" ca="1" si="32"/>
        <v/>
      </c>
      <c r="AB105" s="47" t="str">
        <f t="shared" ca="1" si="32"/>
        <v/>
      </c>
      <c r="AC105" s="47" t="str">
        <f t="shared" ca="1" si="32"/>
        <v/>
      </c>
      <c r="AD105" s="47" t="str">
        <f t="shared" ca="1" si="32"/>
        <v/>
      </c>
      <c r="AE105" s="47" t="str">
        <f t="shared" ca="1" si="32"/>
        <v/>
      </c>
      <c r="AF105" s="47" t="str">
        <f t="shared" ca="1" si="32"/>
        <v/>
      </c>
      <c r="AG105" s="47" t="str">
        <f t="shared" ca="1" si="32"/>
        <v/>
      </c>
      <c r="AH105" s="47" t="str">
        <f t="shared" ca="1" si="32"/>
        <v/>
      </c>
      <c r="AI105" s="47" t="str">
        <f t="shared" ca="1" si="34"/>
        <v/>
      </c>
      <c r="AJ105" s="47" t="str">
        <f t="shared" ca="1" si="34"/>
        <v/>
      </c>
      <c r="AK105" s="47" t="str">
        <f t="shared" ca="1" si="34"/>
        <v/>
      </c>
      <c r="AL105" s="47" t="str">
        <f t="shared" ca="1" si="34"/>
        <v/>
      </c>
      <c r="AM105" s="47" t="str">
        <f t="shared" ca="1" si="34"/>
        <v/>
      </c>
      <c r="AN105" s="47" t="str">
        <f t="shared" ca="1" si="34"/>
        <v/>
      </c>
      <c r="AO105" s="47" t="str">
        <f t="shared" ca="1" si="34"/>
        <v/>
      </c>
      <c r="AP105" s="47" t="str">
        <f t="shared" ca="1" si="34"/>
        <v/>
      </c>
      <c r="AQ105" s="47" t="str">
        <f t="shared" ca="1" si="34"/>
        <v/>
      </c>
      <c r="AR105" s="47" t="str">
        <f t="shared" ca="1" si="34"/>
        <v/>
      </c>
      <c r="AS105" s="47" t="str">
        <f t="shared" ca="1" si="34"/>
        <v/>
      </c>
      <c r="AT105" s="47" t="str">
        <f t="shared" ca="1" si="34"/>
        <v/>
      </c>
      <c r="AU105" s="47" t="str">
        <f t="shared" ca="1" si="34"/>
        <v/>
      </c>
      <c r="AV105" s="47" t="str">
        <f t="shared" ca="1" si="34"/>
        <v/>
      </c>
      <c r="AW105" s="47" t="str">
        <f t="shared" ca="1" si="34"/>
        <v/>
      </c>
      <c r="AX105" s="47" t="str">
        <f t="shared" ca="1" si="34"/>
        <v/>
      </c>
      <c r="AY105" s="47" t="str">
        <f t="shared" ca="1" si="33"/>
        <v/>
      </c>
      <c r="AZ105" s="47" t="str">
        <f t="shared" ca="1" si="33"/>
        <v/>
      </c>
      <c r="BA105" s="47" t="str">
        <f t="shared" ca="1" si="33"/>
        <v/>
      </c>
      <c r="BB105" s="47" t="str">
        <f t="shared" ca="1" si="33"/>
        <v/>
      </c>
      <c r="BC105" s="47" t="str">
        <f t="shared" ca="1" si="33"/>
        <v/>
      </c>
      <c r="BD105" s="47" t="str">
        <f t="shared" ca="1" si="33"/>
        <v/>
      </c>
    </row>
    <row r="106" spans="3:56" s="36" customFormat="1" ht="18" hidden="1" customHeight="1" outlineLevel="1" x14ac:dyDescent="0.25">
      <c r="C106" s="37" t="s">
        <v>123</v>
      </c>
      <c r="D106" s="38">
        <f t="shared" ca="1" si="8"/>
        <v>0</v>
      </c>
      <c r="E106" s="39" t="s">
        <v>27</v>
      </c>
      <c r="F106" s="40">
        <f t="shared" si="35"/>
        <v>36</v>
      </c>
      <c r="G106" s="38">
        <f t="shared" ca="1" si="23"/>
        <v>0</v>
      </c>
      <c r="H106" s="41">
        <v>14</v>
      </c>
      <c r="I106" s="38">
        <f t="shared" ca="1" si="24"/>
        <v>0</v>
      </c>
      <c r="J106" s="42">
        <f t="shared" ca="1" si="25"/>
        <v>0</v>
      </c>
      <c r="K106" s="43"/>
      <c r="L106" s="44">
        <v>38</v>
      </c>
      <c r="M106" s="38">
        <f t="shared" ca="1" si="26"/>
        <v>0</v>
      </c>
      <c r="N106" s="41">
        <v>16</v>
      </c>
      <c r="O106" s="38">
        <f t="shared" ca="1" si="27"/>
        <v>0</v>
      </c>
      <c r="P106" s="45">
        <f t="shared" ca="1" si="28"/>
        <v>0</v>
      </c>
      <c r="Q106" s="46"/>
      <c r="S106" s="47">
        <f t="shared" ca="1" si="32"/>
        <v>0</v>
      </c>
      <c r="T106" s="47">
        <f t="shared" ca="1" si="32"/>
        <v>0</v>
      </c>
      <c r="U106" s="47" t="str">
        <f t="shared" ca="1" si="32"/>
        <v/>
      </c>
      <c r="V106" s="47" t="str">
        <f t="shared" ca="1" si="32"/>
        <v/>
      </c>
      <c r="W106" s="47" t="str">
        <f t="shared" ca="1" si="32"/>
        <v/>
      </c>
      <c r="X106" s="47" t="str">
        <f t="shared" ca="1" si="32"/>
        <v/>
      </c>
      <c r="Y106" s="47" t="str">
        <f t="shared" ca="1" si="32"/>
        <v/>
      </c>
      <c r="Z106" s="47" t="str">
        <f t="shared" ca="1" si="32"/>
        <v/>
      </c>
      <c r="AA106" s="47" t="str">
        <f t="shared" ca="1" si="32"/>
        <v/>
      </c>
      <c r="AB106" s="47" t="str">
        <f t="shared" ca="1" si="32"/>
        <v/>
      </c>
      <c r="AC106" s="47" t="str">
        <f t="shared" ca="1" si="32"/>
        <v/>
      </c>
      <c r="AD106" s="47" t="str">
        <f t="shared" ca="1" si="32"/>
        <v/>
      </c>
      <c r="AE106" s="47" t="str">
        <f t="shared" ca="1" si="32"/>
        <v/>
      </c>
      <c r="AF106" s="47" t="str">
        <f t="shared" ca="1" si="32"/>
        <v/>
      </c>
      <c r="AG106" s="47" t="str">
        <f t="shared" ca="1" si="32"/>
        <v/>
      </c>
      <c r="AH106" s="47" t="str">
        <f t="shared" ca="1" si="32"/>
        <v/>
      </c>
      <c r="AI106" s="47" t="str">
        <f t="shared" ca="1" si="34"/>
        <v/>
      </c>
      <c r="AJ106" s="47" t="str">
        <f t="shared" ca="1" si="34"/>
        <v/>
      </c>
      <c r="AK106" s="47" t="str">
        <f t="shared" ca="1" si="34"/>
        <v/>
      </c>
      <c r="AL106" s="47" t="str">
        <f t="shared" ca="1" si="34"/>
        <v/>
      </c>
      <c r="AM106" s="47" t="str">
        <f t="shared" ca="1" si="34"/>
        <v/>
      </c>
      <c r="AN106" s="47" t="str">
        <f t="shared" ca="1" si="34"/>
        <v/>
      </c>
      <c r="AO106" s="47" t="str">
        <f t="shared" ca="1" si="34"/>
        <v/>
      </c>
      <c r="AP106" s="47" t="str">
        <f t="shared" ca="1" si="34"/>
        <v/>
      </c>
      <c r="AQ106" s="47" t="str">
        <f t="shared" ca="1" si="34"/>
        <v/>
      </c>
      <c r="AR106" s="47" t="str">
        <f t="shared" ca="1" si="34"/>
        <v/>
      </c>
      <c r="AS106" s="47" t="str">
        <f t="shared" ca="1" si="34"/>
        <v/>
      </c>
      <c r="AT106" s="47" t="str">
        <f t="shared" ca="1" si="34"/>
        <v/>
      </c>
      <c r="AU106" s="47" t="str">
        <f t="shared" ca="1" si="34"/>
        <v/>
      </c>
      <c r="AV106" s="47" t="str">
        <f t="shared" ca="1" si="34"/>
        <v/>
      </c>
      <c r="AW106" s="47" t="str">
        <f t="shared" ca="1" si="34"/>
        <v/>
      </c>
      <c r="AX106" s="47" t="str">
        <f t="shared" ca="1" si="34"/>
        <v/>
      </c>
      <c r="AY106" s="47" t="str">
        <f t="shared" ca="1" si="33"/>
        <v/>
      </c>
      <c r="AZ106" s="47" t="str">
        <f t="shared" ca="1" si="33"/>
        <v/>
      </c>
      <c r="BA106" s="47" t="str">
        <f t="shared" ca="1" si="33"/>
        <v/>
      </c>
      <c r="BB106" s="47" t="str">
        <f t="shared" ca="1" si="33"/>
        <v/>
      </c>
      <c r="BC106" s="47" t="str">
        <f t="shared" ca="1" si="33"/>
        <v/>
      </c>
      <c r="BD106" s="47" t="str">
        <f t="shared" ca="1" si="33"/>
        <v/>
      </c>
    </row>
    <row r="107" spans="3:56" s="36" customFormat="1" ht="18" hidden="1" customHeight="1" outlineLevel="1" x14ac:dyDescent="0.25">
      <c r="C107" s="37" t="s">
        <v>124</v>
      </c>
      <c r="D107" s="38">
        <f t="shared" ca="1" si="8"/>
        <v>0</v>
      </c>
      <c r="E107" s="39" t="s">
        <v>27</v>
      </c>
      <c r="F107" s="40">
        <f t="shared" si="35"/>
        <v>36</v>
      </c>
      <c r="G107" s="38">
        <f t="shared" ca="1" si="23"/>
        <v>0</v>
      </c>
      <c r="H107" s="41">
        <v>14</v>
      </c>
      <c r="I107" s="38">
        <f t="shared" ca="1" si="24"/>
        <v>0</v>
      </c>
      <c r="J107" s="42">
        <f t="shared" ca="1" si="25"/>
        <v>0</v>
      </c>
      <c r="K107" s="43"/>
      <c r="L107" s="44">
        <v>38</v>
      </c>
      <c r="M107" s="38">
        <f t="shared" ca="1" si="26"/>
        <v>0</v>
      </c>
      <c r="N107" s="41">
        <v>16</v>
      </c>
      <c r="O107" s="38">
        <f t="shared" ca="1" si="27"/>
        <v>0</v>
      </c>
      <c r="P107" s="45">
        <f t="shared" ca="1" si="28"/>
        <v>0</v>
      </c>
      <c r="Q107" s="46"/>
      <c r="S107" s="47">
        <f t="shared" ca="1" si="32"/>
        <v>0</v>
      </c>
      <c r="T107" s="47">
        <f t="shared" ca="1" si="32"/>
        <v>0</v>
      </c>
      <c r="U107" s="47" t="str">
        <f t="shared" ca="1" si="32"/>
        <v/>
      </c>
      <c r="V107" s="47" t="str">
        <f t="shared" ca="1" si="32"/>
        <v/>
      </c>
      <c r="W107" s="47" t="str">
        <f t="shared" ca="1" si="32"/>
        <v/>
      </c>
      <c r="X107" s="47" t="str">
        <f t="shared" ca="1" si="32"/>
        <v/>
      </c>
      <c r="Y107" s="47" t="str">
        <f t="shared" ca="1" si="32"/>
        <v/>
      </c>
      <c r="Z107" s="47" t="str">
        <f t="shared" ca="1" si="32"/>
        <v/>
      </c>
      <c r="AA107" s="47" t="str">
        <f t="shared" ca="1" si="32"/>
        <v/>
      </c>
      <c r="AB107" s="47" t="str">
        <f t="shared" ca="1" si="32"/>
        <v/>
      </c>
      <c r="AC107" s="47" t="str">
        <f t="shared" ca="1" si="32"/>
        <v/>
      </c>
      <c r="AD107" s="47" t="str">
        <f t="shared" ca="1" si="32"/>
        <v/>
      </c>
      <c r="AE107" s="47" t="str">
        <f t="shared" ca="1" si="32"/>
        <v/>
      </c>
      <c r="AF107" s="47" t="str">
        <f t="shared" ca="1" si="32"/>
        <v/>
      </c>
      <c r="AG107" s="47" t="str">
        <f t="shared" ca="1" si="32"/>
        <v/>
      </c>
      <c r="AH107" s="47" t="str">
        <f t="shared" ca="1" si="32"/>
        <v/>
      </c>
      <c r="AI107" s="47" t="str">
        <f t="shared" ca="1" si="34"/>
        <v/>
      </c>
      <c r="AJ107" s="47" t="str">
        <f t="shared" ca="1" si="34"/>
        <v/>
      </c>
      <c r="AK107" s="47" t="str">
        <f t="shared" ca="1" si="34"/>
        <v/>
      </c>
      <c r="AL107" s="47" t="str">
        <f t="shared" ca="1" si="34"/>
        <v/>
      </c>
      <c r="AM107" s="47" t="str">
        <f t="shared" ca="1" si="34"/>
        <v/>
      </c>
      <c r="AN107" s="47" t="str">
        <f t="shared" ca="1" si="34"/>
        <v/>
      </c>
      <c r="AO107" s="47" t="str">
        <f t="shared" ca="1" si="34"/>
        <v/>
      </c>
      <c r="AP107" s="47" t="str">
        <f t="shared" ca="1" si="34"/>
        <v/>
      </c>
      <c r="AQ107" s="47" t="str">
        <f t="shared" ca="1" si="34"/>
        <v/>
      </c>
      <c r="AR107" s="47" t="str">
        <f t="shared" ca="1" si="34"/>
        <v/>
      </c>
      <c r="AS107" s="47" t="str">
        <f t="shared" ca="1" si="34"/>
        <v/>
      </c>
      <c r="AT107" s="47" t="str">
        <f t="shared" ca="1" si="34"/>
        <v/>
      </c>
      <c r="AU107" s="47" t="str">
        <f t="shared" ca="1" si="34"/>
        <v/>
      </c>
      <c r="AV107" s="47" t="str">
        <f t="shared" ca="1" si="34"/>
        <v/>
      </c>
      <c r="AW107" s="47" t="str">
        <f t="shared" ca="1" si="34"/>
        <v/>
      </c>
      <c r="AX107" s="47" t="str">
        <f t="shared" ca="1" si="34"/>
        <v/>
      </c>
      <c r="AY107" s="47" t="str">
        <f t="shared" ca="1" si="33"/>
        <v/>
      </c>
      <c r="AZ107" s="47" t="str">
        <f t="shared" ca="1" si="33"/>
        <v/>
      </c>
      <c r="BA107" s="47" t="str">
        <f t="shared" ca="1" si="33"/>
        <v/>
      </c>
      <c r="BB107" s="47" t="str">
        <f t="shared" ca="1" si="33"/>
        <v/>
      </c>
      <c r="BC107" s="47" t="str">
        <f t="shared" ca="1" si="33"/>
        <v/>
      </c>
      <c r="BD107" s="47" t="str">
        <f t="shared" ca="1" si="33"/>
        <v/>
      </c>
    </row>
    <row r="108" spans="3:56" s="36" customFormat="1" ht="18" hidden="1" customHeight="1" outlineLevel="1" x14ac:dyDescent="0.25">
      <c r="C108" s="37" t="s">
        <v>125</v>
      </c>
      <c r="D108" s="38">
        <f t="shared" ca="1" si="8"/>
        <v>0</v>
      </c>
      <c r="E108" s="39" t="s">
        <v>27</v>
      </c>
      <c r="F108" s="40">
        <f t="shared" si="35"/>
        <v>36</v>
      </c>
      <c r="G108" s="38">
        <f t="shared" ca="1" si="23"/>
        <v>0</v>
      </c>
      <c r="H108" s="41">
        <v>14</v>
      </c>
      <c r="I108" s="38">
        <f t="shared" ca="1" si="24"/>
        <v>0</v>
      </c>
      <c r="J108" s="42">
        <f t="shared" ca="1" si="25"/>
        <v>0</v>
      </c>
      <c r="K108" s="43"/>
      <c r="L108" s="44">
        <v>38</v>
      </c>
      <c r="M108" s="38">
        <f t="shared" ca="1" si="26"/>
        <v>0</v>
      </c>
      <c r="N108" s="41">
        <v>16</v>
      </c>
      <c r="O108" s="38">
        <f t="shared" ca="1" si="27"/>
        <v>0</v>
      </c>
      <c r="P108" s="45">
        <f t="shared" ca="1" si="28"/>
        <v>0</v>
      </c>
      <c r="Q108" s="46"/>
      <c r="S108" s="47">
        <f t="shared" ca="1" si="32"/>
        <v>0</v>
      </c>
      <c r="T108" s="47">
        <f t="shared" ca="1" si="32"/>
        <v>0</v>
      </c>
      <c r="U108" s="47" t="str">
        <f t="shared" ca="1" si="32"/>
        <v/>
      </c>
      <c r="V108" s="47" t="str">
        <f t="shared" ca="1" si="32"/>
        <v/>
      </c>
      <c r="W108" s="47" t="str">
        <f t="shared" ca="1" si="32"/>
        <v/>
      </c>
      <c r="X108" s="47" t="str">
        <f t="shared" ca="1" si="32"/>
        <v/>
      </c>
      <c r="Y108" s="47" t="str">
        <f t="shared" ca="1" si="32"/>
        <v/>
      </c>
      <c r="Z108" s="47" t="str">
        <f t="shared" ca="1" si="32"/>
        <v/>
      </c>
      <c r="AA108" s="47" t="str">
        <f t="shared" ca="1" si="32"/>
        <v/>
      </c>
      <c r="AB108" s="47" t="str">
        <f t="shared" ca="1" si="32"/>
        <v/>
      </c>
      <c r="AC108" s="47" t="str">
        <f t="shared" ca="1" si="32"/>
        <v/>
      </c>
      <c r="AD108" s="47" t="str">
        <f t="shared" ca="1" si="32"/>
        <v/>
      </c>
      <c r="AE108" s="47" t="str">
        <f t="shared" ca="1" si="32"/>
        <v/>
      </c>
      <c r="AF108" s="47" t="str">
        <f t="shared" ca="1" si="32"/>
        <v/>
      </c>
      <c r="AG108" s="47" t="str">
        <f t="shared" ca="1" si="32"/>
        <v/>
      </c>
      <c r="AH108" s="47" t="str">
        <f t="shared" ca="1" si="32"/>
        <v/>
      </c>
      <c r="AI108" s="47" t="str">
        <f t="shared" ca="1" si="34"/>
        <v/>
      </c>
      <c r="AJ108" s="47" t="str">
        <f t="shared" ca="1" si="34"/>
        <v/>
      </c>
      <c r="AK108" s="47" t="str">
        <f t="shared" ca="1" si="34"/>
        <v/>
      </c>
      <c r="AL108" s="47" t="str">
        <f t="shared" ca="1" si="34"/>
        <v/>
      </c>
      <c r="AM108" s="47" t="str">
        <f t="shared" ca="1" si="34"/>
        <v/>
      </c>
      <c r="AN108" s="47" t="str">
        <f t="shared" ca="1" si="34"/>
        <v/>
      </c>
      <c r="AO108" s="47" t="str">
        <f t="shared" ca="1" si="34"/>
        <v/>
      </c>
      <c r="AP108" s="47" t="str">
        <f t="shared" ca="1" si="34"/>
        <v/>
      </c>
      <c r="AQ108" s="47" t="str">
        <f t="shared" ca="1" si="34"/>
        <v/>
      </c>
      <c r="AR108" s="47" t="str">
        <f t="shared" ca="1" si="34"/>
        <v/>
      </c>
      <c r="AS108" s="47" t="str">
        <f t="shared" ca="1" si="34"/>
        <v/>
      </c>
      <c r="AT108" s="47" t="str">
        <f t="shared" ca="1" si="34"/>
        <v/>
      </c>
      <c r="AU108" s="47" t="str">
        <f t="shared" ca="1" si="34"/>
        <v/>
      </c>
      <c r="AV108" s="47" t="str">
        <f t="shared" ca="1" si="34"/>
        <v/>
      </c>
      <c r="AW108" s="47" t="str">
        <f t="shared" ca="1" si="34"/>
        <v/>
      </c>
      <c r="AX108" s="47" t="str">
        <f t="shared" ca="1" si="34"/>
        <v/>
      </c>
      <c r="AY108" s="47" t="str">
        <f t="shared" ca="1" si="33"/>
        <v/>
      </c>
      <c r="AZ108" s="47" t="str">
        <f t="shared" ca="1" si="33"/>
        <v/>
      </c>
      <c r="BA108" s="47" t="str">
        <f t="shared" ca="1" si="33"/>
        <v/>
      </c>
      <c r="BB108" s="47" t="str">
        <f t="shared" ca="1" si="33"/>
        <v/>
      </c>
      <c r="BC108" s="47" t="str">
        <f t="shared" ca="1" si="33"/>
        <v/>
      </c>
      <c r="BD108" s="47" t="str">
        <f t="shared" ca="1" si="33"/>
        <v/>
      </c>
    </row>
    <row r="109" spans="3:56" s="36" customFormat="1" ht="18" hidden="1" customHeight="1" outlineLevel="1" x14ac:dyDescent="0.25">
      <c r="C109" s="37" t="s">
        <v>126</v>
      </c>
      <c r="D109" s="38">
        <f t="shared" ca="1" si="8"/>
        <v>0</v>
      </c>
      <c r="E109" s="39" t="s">
        <v>27</v>
      </c>
      <c r="F109" s="40">
        <f t="shared" si="35"/>
        <v>36</v>
      </c>
      <c r="G109" s="38">
        <f t="shared" ca="1" si="23"/>
        <v>0</v>
      </c>
      <c r="H109" s="41">
        <v>14</v>
      </c>
      <c r="I109" s="38">
        <f t="shared" ca="1" si="24"/>
        <v>0</v>
      </c>
      <c r="J109" s="42">
        <f t="shared" ca="1" si="25"/>
        <v>0</v>
      </c>
      <c r="K109" s="43"/>
      <c r="L109" s="44">
        <v>38</v>
      </c>
      <c r="M109" s="38">
        <f t="shared" ca="1" si="26"/>
        <v>0</v>
      </c>
      <c r="N109" s="41">
        <v>16</v>
      </c>
      <c r="O109" s="38">
        <f t="shared" ca="1" si="27"/>
        <v>0</v>
      </c>
      <c r="P109" s="45">
        <f t="shared" ca="1" si="28"/>
        <v>0</v>
      </c>
      <c r="Q109" s="46"/>
      <c r="S109" s="47">
        <f t="shared" ca="1" si="32"/>
        <v>0</v>
      </c>
      <c r="T109" s="47">
        <f t="shared" ca="1" si="32"/>
        <v>0</v>
      </c>
      <c r="U109" s="47" t="str">
        <f t="shared" ca="1" si="32"/>
        <v/>
      </c>
      <c r="V109" s="47" t="str">
        <f t="shared" ca="1" si="32"/>
        <v/>
      </c>
      <c r="W109" s="47" t="str">
        <f t="shared" ca="1" si="32"/>
        <v/>
      </c>
      <c r="X109" s="47" t="str">
        <f t="shared" ca="1" si="32"/>
        <v/>
      </c>
      <c r="Y109" s="47" t="str">
        <f t="shared" ca="1" si="32"/>
        <v/>
      </c>
      <c r="Z109" s="47" t="str">
        <f t="shared" ca="1" si="32"/>
        <v/>
      </c>
      <c r="AA109" s="47" t="str">
        <f t="shared" ca="1" si="32"/>
        <v/>
      </c>
      <c r="AB109" s="47" t="str">
        <f t="shared" ca="1" si="32"/>
        <v/>
      </c>
      <c r="AC109" s="47" t="str">
        <f t="shared" ca="1" si="32"/>
        <v/>
      </c>
      <c r="AD109" s="47" t="str">
        <f t="shared" ca="1" si="32"/>
        <v/>
      </c>
      <c r="AE109" s="47" t="str">
        <f t="shared" ca="1" si="32"/>
        <v/>
      </c>
      <c r="AF109" s="47" t="str">
        <f t="shared" ca="1" si="32"/>
        <v/>
      </c>
      <c r="AG109" s="47" t="str">
        <f t="shared" ca="1" si="32"/>
        <v/>
      </c>
      <c r="AH109" s="47" t="str">
        <f t="shared" ca="1" si="32"/>
        <v/>
      </c>
      <c r="AI109" s="47" t="str">
        <f t="shared" ca="1" si="34"/>
        <v/>
      </c>
      <c r="AJ109" s="47" t="str">
        <f t="shared" ca="1" si="34"/>
        <v/>
      </c>
      <c r="AK109" s="47" t="str">
        <f t="shared" ca="1" si="34"/>
        <v/>
      </c>
      <c r="AL109" s="47" t="str">
        <f t="shared" ca="1" si="34"/>
        <v/>
      </c>
      <c r="AM109" s="47" t="str">
        <f t="shared" ca="1" si="34"/>
        <v/>
      </c>
      <c r="AN109" s="47" t="str">
        <f t="shared" ca="1" si="34"/>
        <v/>
      </c>
      <c r="AO109" s="47" t="str">
        <f t="shared" ca="1" si="34"/>
        <v/>
      </c>
      <c r="AP109" s="47" t="str">
        <f t="shared" ca="1" si="34"/>
        <v/>
      </c>
      <c r="AQ109" s="47" t="str">
        <f t="shared" ca="1" si="34"/>
        <v/>
      </c>
      <c r="AR109" s="47" t="str">
        <f t="shared" ca="1" si="34"/>
        <v/>
      </c>
      <c r="AS109" s="47" t="str">
        <f t="shared" ca="1" si="34"/>
        <v/>
      </c>
      <c r="AT109" s="47" t="str">
        <f t="shared" ca="1" si="34"/>
        <v/>
      </c>
      <c r="AU109" s="47" t="str">
        <f t="shared" ca="1" si="34"/>
        <v/>
      </c>
      <c r="AV109" s="47" t="str">
        <f t="shared" ca="1" si="34"/>
        <v/>
      </c>
      <c r="AW109" s="47" t="str">
        <f t="shared" ca="1" si="34"/>
        <v/>
      </c>
      <c r="AX109" s="47" t="str">
        <f t="shared" ca="1" si="34"/>
        <v/>
      </c>
      <c r="AY109" s="47" t="str">
        <f t="shared" ca="1" si="33"/>
        <v/>
      </c>
      <c r="AZ109" s="47" t="str">
        <f t="shared" ca="1" si="33"/>
        <v/>
      </c>
      <c r="BA109" s="47" t="str">
        <f t="shared" ca="1" si="33"/>
        <v/>
      </c>
      <c r="BB109" s="47" t="str">
        <f t="shared" ca="1" si="33"/>
        <v/>
      </c>
      <c r="BC109" s="47" t="str">
        <f t="shared" ca="1" si="33"/>
        <v/>
      </c>
      <c r="BD109" s="47" t="str">
        <f t="shared" ca="1" si="33"/>
        <v/>
      </c>
    </row>
    <row r="110" spans="3:56" s="36" customFormat="1" ht="18" hidden="1" customHeight="1" outlineLevel="1" x14ac:dyDescent="0.25">
      <c r="C110" s="37" t="s">
        <v>127</v>
      </c>
      <c r="D110" s="38">
        <f t="shared" ca="1" si="8"/>
        <v>0</v>
      </c>
      <c r="E110" s="39" t="s">
        <v>27</v>
      </c>
      <c r="F110" s="40">
        <f t="shared" si="35"/>
        <v>36</v>
      </c>
      <c r="G110" s="38">
        <f t="shared" ca="1" si="23"/>
        <v>0</v>
      </c>
      <c r="H110" s="41">
        <v>14</v>
      </c>
      <c r="I110" s="38">
        <f t="shared" ca="1" si="24"/>
        <v>0</v>
      </c>
      <c r="J110" s="42">
        <f t="shared" ca="1" si="25"/>
        <v>0</v>
      </c>
      <c r="K110" s="43"/>
      <c r="L110" s="44">
        <v>38</v>
      </c>
      <c r="M110" s="38">
        <f t="shared" ca="1" si="26"/>
        <v>0</v>
      </c>
      <c r="N110" s="41">
        <v>16</v>
      </c>
      <c r="O110" s="38">
        <f t="shared" ca="1" si="27"/>
        <v>0</v>
      </c>
      <c r="P110" s="45">
        <f t="shared" ca="1" si="28"/>
        <v>0</v>
      </c>
      <c r="Q110" s="46"/>
      <c r="S110" s="47">
        <f t="shared" ca="1" si="32"/>
        <v>0</v>
      </c>
      <c r="T110" s="47">
        <f t="shared" ca="1" si="32"/>
        <v>0</v>
      </c>
      <c r="U110" s="47" t="str">
        <f t="shared" ca="1" si="32"/>
        <v/>
      </c>
      <c r="V110" s="47" t="str">
        <f t="shared" ca="1" si="32"/>
        <v/>
      </c>
      <c r="W110" s="47" t="str">
        <f t="shared" ca="1" si="32"/>
        <v/>
      </c>
      <c r="X110" s="47" t="str">
        <f t="shared" ca="1" si="32"/>
        <v/>
      </c>
      <c r="Y110" s="47" t="str">
        <f t="shared" ca="1" si="32"/>
        <v/>
      </c>
      <c r="Z110" s="47" t="str">
        <f t="shared" ca="1" si="32"/>
        <v/>
      </c>
      <c r="AA110" s="47" t="str">
        <f t="shared" ca="1" si="32"/>
        <v/>
      </c>
      <c r="AB110" s="47" t="str">
        <f t="shared" ca="1" si="32"/>
        <v/>
      </c>
      <c r="AC110" s="47" t="str">
        <f t="shared" ca="1" si="32"/>
        <v/>
      </c>
      <c r="AD110" s="47" t="str">
        <f t="shared" ca="1" si="32"/>
        <v/>
      </c>
      <c r="AE110" s="47" t="str">
        <f t="shared" ca="1" si="32"/>
        <v/>
      </c>
      <c r="AF110" s="47" t="str">
        <f t="shared" ca="1" si="32"/>
        <v/>
      </c>
      <c r="AG110" s="47" t="str">
        <f t="shared" ca="1" si="32"/>
        <v/>
      </c>
      <c r="AH110" s="47" t="str">
        <f t="shared" ca="1" si="32"/>
        <v/>
      </c>
      <c r="AI110" s="47" t="str">
        <f t="shared" ca="1" si="34"/>
        <v/>
      </c>
      <c r="AJ110" s="47" t="str">
        <f t="shared" ca="1" si="34"/>
        <v/>
      </c>
      <c r="AK110" s="47" t="str">
        <f t="shared" ca="1" si="34"/>
        <v/>
      </c>
      <c r="AL110" s="47" t="str">
        <f t="shared" ca="1" si="34"/>
        <v/>
      </c>
      <c r="AM110" s="47" t="str">
        <f t="shared" ca="1" si="34"/>
        <v/>
      </c>
      <c r="AN110" s="47" t="str">
        <f t="shared" ca="1" si="34"/>
        <v/>
      </c>
      <c r="AO110" s="47" t="str">
        <f t="shared" ca="1" si="34"/>
        <v/>
      </c>
      <c r="AP110" s="47" t="str">
        <f t="shared" ca="1" si="34"/>
        <v/>
      </c>
      <c r="AQ110" s="47" t="str">
        <f t="shared" ca="1" si="34"/>
        <v/>
      </c>
      <c r="AR110" s="47" t="str">
        <f t="shared" ca="1" si="34"/>
        <v/>
      </c>
      <c r="AS110" s="47" t="str">
        <f t="shared" ca="1" si="34"/>
        <v/>
      </c>
      <c r="AT110" s="47" t="str">
        <f t="shared" ca="1" si="34"/>
        <v/>
      </c>
      <c r="AU110" s="47" t="str">
        <f t="shared" ca="1" si="34"/>
        <v/>
      </c>
      <c r="AV110" s="47" t="str">
        <f t="shared" ca="1" si="34"/>
        <v/>
      </c>
      <c r="AW110" s="47" t="str">
        <f t="shared" ca="1" si="34"/>
        <v/>
      </c>
      <c r="AX110" s="47" t="str">
        <f t="shared" ca="1" si="34"/>
        <v/>
      </c>
      <c r="AY110" s="47" t="str">
        <f t="shared" ca="1" si="33"/>
        <v/>
      </c>
      <c r="AZ110" s="47" t="str">
        <f t="shared" ca="1" si="33"/>
        <v/>
      </c>
      <c r="BA110" s="47" t="str">
        <f t="shared" ca="1" si="33"/>
        <v/>
      </c>
      <c r="BB110" s="47" t="str">
        <f t="shared" ca="1" si="33"/>
        <v/>
      </c>
      <c r="BC110" s="47" t="str">
        <f t="shared" ca="1" si="33"/>
        <v/>
      </c>
      <c r="BD110" s="47" t="str">
        <f t="shared" ca="1" si="33"/>
        <v/>
      </c>
    </row>
    <row r="111" spans="3:56" s="36" customFormat="1" ht="18" hidden="1" customHeight="1" outlineLevel="1" x14ac:dyDescent="0.25">
      <c r="C111" s="37" t="s">
        <v>128</v>
      </c>
      <c r="D111" s="38">
        <f t="shared" ca="1" si="8"/>
        <v>0</v>
      </c>
      <c r="E111" s="39" t="s">
        <v>27</v>
      </c>
      <c r="F111" s="40">
        <f t="shared" si="35"/>
        <v>36</v>
      </c>
      <c r="G111" s="38">
        <f t="shared" ca="1" si="23"/>
        <v>0</v>
      </c>
      <c r="H111" s="41">
        <v>14</v>
      </c>
      <c r="I111" s="38">
        <f t="shared" ca="1" si="24"/>
        <v>0</v>
      </c>
      <c r="J111" s="42">
        <f t="shared" ca="1" si="25"/>
        <v>0</v>
      </c>
      <c r="K111" s="43"/>
      <c r="L111" s="44">
        <v>38</v>
      </c>
      <c r="M111" s="38">
        <f t="shared" ca="1" si="26"/>
        <v>0</v>
      </c>
      <c r="N111" s="41">
        <v>16</v>
      </c>
      <c r="O111" s="38">
        <f t="shared" ca="1" si="27"/>
        <v>0</v>
      </c>
      <c r="P111" s="45">
        <f t="shared" ca="1" si="28"/>
        <v>0</v>
      </c>
      <c r="Q111" s="46"/>
      <c r="S111" s="47">
        <f t="shared" ca="1" si="32"/>
        <v>0</v>
      </c>
      <c r="T111" s="47">
        <f t="shared" ca="1" si="32"/>
        <v>0</v>
      </c>
      <c r="U111" s="47" t="str">
        <f t="shared" ca="1" si="32"/>
        <v/>
      </c>
      <c r="V111" s="47" t="str">
        <f t="shared" ca="1" si="32"/>
        <v/>
      </c>
      <c r="W111" s="47" t="str">
        <f t="shared" ca="1" si="32"/>
        <v/>
      </c>
      <c r="X111" s="47" t="str">
        <f t="shared" ca="1" si="32"/>
        <v/>
      </c>
      <c r="Y111" s="47" t="str">
        <f t="shared" ca="1" si="32"/>
        <v/>
      </c>
      <c r="Z111" s="47" t="str">
        <f t="shared" ca="1" si="32"/>
        <v/>
      </c>
      <c r="AA111" s="47" t="str">
        <f t="shared" ca="1" si="32"/>
        <v/>
      </c>
      <c r="AB111" s="47" t="str">
        <f t="shared" ca="1" si="32"/>
        <v/>
      </c>
      <c r="AC111" s="47" t="str">
        <f t="shared" ca="1" si="32"/>
        <v/>
      </c>
      <c r="AD111" s="47" t="str">
        <f t="shared" ref="S111:AH127" ca="1" si="36">IFERROR(SUMIF(INDIRECT("'"&amp;AD$6&amp;"'!$C:$C"),$C111,INDIRECT("'"&amp;AD$6&amp;"'!$D:$D")),"")</f>
        <v/>
      </c>
      <c r="AE111" s="47" t="str">
        <f t="shared" ca="1" si="36"/>
        <v/>
      </c>
      <c r="AF111" s="47" t="str">
        <f t="shared" ca="1" si="36"/>
        <v/>
      </c>
      <c r="AG111" s="47" t="str">
        <f t="shared" ca="1" si="36"/>
        <v/>
      </c>
      <c r="AH111" s="47" t="str">
        <f t="shared" ca="1" si="36"/>
        <v/>
      </c>
      <c r="AI111" s="47" t="str">
        <f t="shared" ca="1" si="34"/>
        <v/>
      </c>
      <c r="AJ111" s="47" t="str">
        <f t="shared" ca="1" si="34"/>
        <v/>
      </c>
      <c r="AK111" s="47" t="str">
        <f t="shared" ca="1" si="34"/>
        <v/>
      </c>
      <c r="AL111" s="47" t="str">
        <f t="shared" ca="1" si="34"/>
        <v/>
      </c>
      <c r="AM111" s="47" t="str">
        <f t="shared" ca="1" si="34"/>
        <v/>
      </c>
      <c r="AN111" s="47" t="str">
        <f t="shared" ca="1" si="34"/>
        <v/>
      </c>
      <c r="AO111" s="47" t="str">
        <f t="shared" ca="1" si="34"/>
        <v/>
      </c>
      <c r="AP111" s="47" t="str">
        <f t="shared" ca="1" si="34"/>
        <v/>
      </c>
      <c r="AQ111" s="47" t="str">
        <f t="shared" ca="1" si="34"/>
        <v/>
      </c>
      <c r="AR111" s="47" t="str">
        <f t="shared" ca="1" si="34"/>
        <v/>
      </c>
      <c r="AS111" s="47" t="str">
        <f t="shared" ca="1" si="34"/>
        <v/>
      </c>
      <c r="AT111" s="47" t="str">
        <f t="shared" ca="1" si="34"/>
        <v/>
      </c>
      <c r="AU111" s="47" t="str">
        <f t="shared" ca="1" si="34"/>
        <v/>
      </c>
      <c r="AV111" s="47" t="str">
        <f t="shared" ca="1" si="34"/>
        <v/>
      </c>
      <c r="AW111" s="47" t="str">
        <f t="shared" ca="1" si="34"/>
        <v/>
      </c>
      <c r="AX111" s="47" t="str">
        <f t="shared" ca="1" si="34"/>
        <v/>
      </c>
      <c r="AY111" s="47" t="str">
        <f t="shared" ca="1" si="33"/>
        <v/>
      </c>
      <c r="AZ111" s="47" t="str">
        <f t="shared" ca="1" si="33"/>
        <v/>
      </c>
      <c r="BA111" s="47" t="str">
        <f t="shared" ca="1" si="33"/>
        <v/>
      </c>
      <c r="BB111" s="47" t="str">
        <f t="shared" ca="1" si="33"/>
        <v/>
      </c>
      <c r="BC111" s="47" t="str">
        <f t="shared" ca="1" si="33"/>
        <v/>
      </c>
      <c r="BD111" s="47" t="str">
        <f t="shared" ca="1" si="33"/>
        <v/>
      </c>
    </row>
    <row r="112" spans="3:56" s="36" customFormat="1" ht="18" hidden="1" customHeight="1" outlineLevel="1" x14ac:dyDescent="0.25">
      <c r="C112" s="37" t="s">
        <v>129</v>
      </c>
      <c r="D112" s="38">
        <f t="shared" ca="1" si="8"/>
        <v>0</v>
      </c>
      <c r="E112" s="39" t="s">
        <v>27</v>
      </c>
      <c r="F112" s="40">
        <f t="shared" si="35"/>
        <v>36</v>
      </c>
      <c r="G112" s="38">
        <f t="shared" ca="1" si="23"/>
        <v>0</v>
      </c>
      <c r="H112" s="41">
        <v>14</v>
      </c>
      <c r="I112" s="38">
        <f t="shared" ca="1" si="24"/>
        <v>0</v>
      </c>
      <c r="J112" s="42">
        <f t="shared" ca="1" si="25"/>
        <v>0</v>
      </c>
      <c r="K112" s="43"/>
      <c r="L112" s="44">
        <v>38</v>
      </c>
      <c r="M112" s="38">
        <f t="shared" ca="1" si="26"/>
        <v>0</v>
      </c>
      <c r="N112" s="41">
        <v>16</v>
      </c>
      <c r="O112" s="38">
        <f t="shared" ca="1" si="27"/>
        <v>0</v>
      </c>
      <c r="P112" s="45">
        <f t="shared" ca="1" si="28"/>
        <v>0</v>
      </c>
      <c r="Q112" s="46"/>
      <c r="S112" s="47">
        <f t="shared" ca="1" si="36"/>
        <v>0</v>
      </c>
      <c r="T112" s="47">
        <f t="shared" ca="1" si="36"/>
        <v>0</v>
      </c>
      <c r="U112" s="47" t="str">
        <f t="shared" ca="1" si="36"/>
        <v/>
      </c>
      <c r="V112" s="47" t="str">
        <f t="shared" ca="1" si="36"/>
        <v/>
      </c>
      <c r="W112" s="47" t="str">
        <f t="shared" ca="1" si="36"/>
        <v/>
      </c>
      <c r="X112" s="47" t="str">
        <f t="shared" ca="1" si="36"/>
        <v/>
      </c>
      <c r="Y112" s="47" t="str">
        <f t="shared" ca="1" si="36"/>
        <v/>
      </c>
      <c r="Z112" s="47" t="str">
        <f t="shared" ca="1" si="36"/>
        <v/>
      </c>
      <c r="AA112" s="47" t="str">
        <f t="shared" ca="1" si="36"/>
        <v/>
      </c>
      <c r="AB112" s="47" t="str">
        <f t="shared" ca="1" si="36"/>
        <v/>
      </c>
      <c r="AC112" s="47" t="str">
        <f t="shared" ca="1" si="36"/>
        <v/>
      </c>
      <c r="AD112" s="47" t="str">
        <f t="shared" ca="1" si="36"/>
        <v/>
      </c>
      <c r="AE112" s="47" t="str">
        <f t="shared" ca="1" si="36"/>
        <v/>
      </c>
      <c r="AF112" s="47" t="str">
        <f t="shared" ca="1" si="36"/>
        <v/>
      </c>
      <c r="AG112" s="47" t="str">
        <f t="shared" ca="1" si="36"/>
        <v/>
      </c>
      <c r="AH112" s="47" t="str">
        <f t="shared" ca="1" si="36"/>
        <v/>
      </c>
      <c r="AI112" s="47" t="str">
        <f t="shared" ca="1" si="34"/>
        <v/>
      </c>
      <c r="AJ112" s="47" t="str">
        <f t="shared" ca="1" si="34"/>
        <v/>
      </c>
      <c r="AK112" s="47" t="str">
        <f t="shared" ca="1" si="34"/>
        <v/>
      </c>
      <c r="AL112" s="47" t="str">
        <f t="shared" ca="1" si="34"/>
        <v/>
      </c>
      <c r="AM112" s="47" t="str">
        <f t="shared" ca="1" si="34"/>
        <v/>
      </c>
      <c r="AN112" s="47" t="str">
        <f t="shared" ca="1" si="34"/>
        <v/>
      </c>
      <c r="AO112" s="47" t="str">
        <f t="shared" ca="1" si="34"/>
        <v/>
      </c>
      <c r="AP112" s="47" t="str">
        <f t="shared" ca="1" si="34"/>
        <v/>
      </c>
      <c r="AQ112" s="47" t="str">
        <f t="shared" ca="1" si="34"/>
        <v/>
      </c>
      <c r="AR112" s="47" t="str">
        <f t="shared" ca="1" si="34"/>
        <v/>
      </c>
      <c r="AS112" s="47" t="str">
        <f t="shared" ca="1" si="34"/>
        <v/>
      </c>
      <c r="AT112" s="47" t="str">
        <f t="shared" ca="1" si="34"/>
        <v/>
      </c>
      <c r="AU112" s="47" t="str">
        <f t="shared" ca="1" si="34"/>
        <v/>
      </c>
      <c r="AV112" s="47" t="str">
        <f t="shared" ca="1" si="34"/>
        <v/>
      </c>
      <c r="AW112" s="47" t="str">
        <f t="shared" ca="1" si="34"/>
        <v/>
      </c>
      <c r="AX112" s="47" t="str">
        <f t="shared" ca="1" si="34"/>
        <v/>
      </c>
      <c r="AY112" s="47" t="str">
        <f t="shared" ca="1" si="33"/>
        <v/>
      </c>
      <c r="AZ112" s="47" t="str">
        <f t="shared" ca="1" si="33"/>
        <v/>
      </c>
      <c r="BA112" s="47" t="str">
        <f t="shared" ca="1" si="33"/>
        <v/>
      </c>
      <c r="BB112" s="47" t="str">
        <f t="shared" ca="1" si="33"/>
        <v/>
      </c>
      <c r="BC112" s="47" t="str">
        <f t="shared" ca="1" si="33"/>
        <v/>
      </c>
      <c r="BD112" s="47" t="str">
        <f t="shared" ca="1" si="33"/>
        <v/>
      </c>
    </row>
    <row r="113" spans="3:56" s="36" customFormat="1" ht="18" hidden="1" customHeight="1" outlineLevel="1" x14ac:dyDescent="0.25">
      <c r="C113" s="37" t="s">
        <v>130</v>
      </c>
      <c r="D113" s="38">
        <f t="shared" ca="1" si="8"/>
        <v>0</v>
      </c>
      <c r="E113" s="39" t="s">
        <v>27</v>
      </c>
      <c r="F113" s="40">
        <f t="shared" si="35"/>
        <v>36</v>
      </c>
      <c r="G113" s="38">
        <f t="shared" ca="1" si="23"/>
        <v>0</v>
      </c>
      <c r="H113" s="41">
        <v>14</v>
      </c>
      <c r="I113" s="38">
        <f t="shared" ca="1" si="24"/>
        <v>0</v>
      </c>
      <c r="J113" s="42">
        <f t="shared" ca="1" si="25"/>
        <v>0</v>
      </c>
      <c r="K113" s="43"/>
      <c r="L113" s="44">
        <v>38</v>
      </c>
      <c r="M113" s="38">
        <f t="shared" ca="1" si="26"/>
        <v>0</v>
      </c>
      <c r="N113" s="41">
        <v>16</v>
      </c>
      <c r="O113" s="38">
        <f t="shared" ca="1" si="27"/>
        <v>0</v>
      </c>
      <c r="P113" s="45">
        <f t="shared" ca="1" si="28"/>
        <v>0</v>
      </c>
      <c r="Q113" s="46"/>
      <c r="S113" s="47">
        <f t="shared" ca="1" si="36"/>
        <v>0</v>
      </c>
      <c r="T113" s="47">
        <f t="shared" ca="1" si="36"/>
        <v>0</v>
      </c>
      <c r="U113" s="47" t="str">
        <f t="shared" ca="1" si="36"/>
        <v/>
      </c>
      <c r="V113" s="47" t="str">
        <f t="shared" ca="1" si="36"/>
        <v/>
      </c>
      <c r="W113" s="47" t="str">
        <f t="shared" ca="1" si="36"/>
        <v/>
      </c>
      <c r="X113" s="47" t="str">
        <f t="shared" ca="1" si="36"/>
        <v/>
      </c>
      <c r="Y113" s="47" t="str">
        <f t="shared" ca="1" si="36"/>
        <v/>
      </c>
      <c r="Z113" s="47" t="str">
        <f t="shared" ca="1" si="36"/>
        <v/>
      </c>
      <c r="AA113" s="47" t="str">
        <f t="shared" ca="1" si="36"/>
        <v/>
      </c>
      <c r="AB113" s="47" t="str">
        <f t="shared" ca="1" si="36"/>
        <v/>
      </c>
      <c r="AC113" s="47" t="str">
        <f t="shared" ca="1" si="36"/>
        <v/>
      </c>
      <c r="AD113" s="47" t="str">
        <f t="shared" ca="1" si="36"/>
        <v/>
      </c>
      <c r="AE113" s="47" t="str">
        <f t="shared" ca="1" si="36"/>
        <v/>
      </c>
      <c r="AF113" s="47" t="str">
        <f t="shared" ca="1" si="36"/>
        <v/>
      </c>
      <c r="AG113" s="47" t="str">
        <f t="shared" ca="1" si="36"/>
        <v/>
      </c>
      <c r="AH113" s="47" t="str">
        <f t="shared" ca="1" si="36"/>
        <v/>
      </c>
      <c r="AI113" s="47" t="str">
        <f t="shared" ca="1" si="34"/>
        <v/>
      </c>
      <c r="AJ113" s="47" t="str">
        <f t="shared" ca="1" si="34"/>
        <v/>
      </c>
      <c r="AK113" s="47" t="str">
        <f t="shared" ca="1" si="34"/>
        <v/>
      </c>
      <c r="AL113" s="47" t="str">
        <f t="shared" ca="1" si="34"/>
        <v/>
      </c>
      <c r="AM113" s="47" t="str">
        <f t="shared" ca="1" si="34"/>
        <v/>
      </c>
      <c r="AN113" s="47" t="str">
        <f t="shared" ca="1" si="34"/>
        <v/>
      </c>
      <c r="AO113" s="47" t="str">
        <f t="shared" ca="1" si="34"/>
        <v/>
      </c>
      <c r="AP113" s="47" t="str">
        <f t="shared" ca="1" si="34"/>
        <v/>
      </c>
      <c r="AQ113" s="47" t="str">
        <f t="shared" ca="1" si="34"/>
        <v/>
      </c>
      <c r="AR113" s="47" t="str">
        <f t="shared" ca="1" si="34"/>
        <v/>
      </c>
      <c r="AS113" s="47" t="str">
        <f t="shared" ca="1" si="34"/>
        <v/>
      </c>
      <c r="AT113" s="47" t="str">
        <f t="shared" ca="1" si="34"/>
        <v/>
      </c>
      <c r="AU113" s="47" t="str">
        <f t="shared" ca="1" si="34"/>
        <v/>
      </c>
      <c r="AV113" s="47" t="str">
        <f t="shared" ca="1" si="34"/>
        <v/>
      </c>
      <c r="AW113" s="47" t="str">
        <f t="shared" ca="1" si="34"/>
        <v/>
      </c>
      <c r="AX113" s="47" t="str">
        <f t="shared" ca="1" si="34"/>
        <v/>
      </c>
      <c r="AY113" s="47" t="str">
        <f t="shared" ca="1" si="33"/>
        <v/>
      </c>
      <c r="AZ113" s="47" t="str">
        <f t="shared" ca="1" si="33"/>
        <v/>
      </c>
      <c r="BA113" s="47" t="str">
        <f t="shared" ca="1" si="33"/>
        <v/>
      </c>
      <c r="BB113" s="47" t="str">
        <f t="shared" ca="1" si="33"/>
        <v/>
      </c>
      <c r="BC113" s="47" t="str">
        <f t="shared" ca="1" si="33"/>
        <v/>
      </c>
      <c r="BD113" s="47" t="str">
        <f t="shared" ca="1" si="33"/>
        <v/>
      </c>
    </row>
    <row r="114" spans="3:56" s="36" customFormat="1" ht="18" hidden="1" customHeight="1" outlineLevel="1" x14ac:dyDescent="0.25">
      <c r="C114" s="37" t="s">
        <v>131</v>
      </c>
      <c r="D114" s="38">
        <f t="shared" ca="1" si="8"/>
        <v>0</v>
      </c>
      <c r="E114" s="39" t="s">
        <v>27</v>
      </c>
      <c r="F114" s="40">
        <f t="shared" si="35"/>
        <v>36</v>
      </c>
      <c r="G114" s="38">
        <f t="shared" ca="1" si="23"/>
        <v>0</v>
      </c>
      <c r="H114" s="41">
        <v>14</v>
      </c>
      <c r="I114" s="38">
        <f t="shared" ca="1" si="24"/>
        <v>0</v>
      </c>
      <c r="J114" s="42">
        <f t="shared" ca="1" si="25"/>
        <v>0</v>
      </c>
      <c r="K114" s="43"/>
      <c r="L114" s="44">
        <v>38</v>
      </c>
      <c r="M114" s="38">
        <f t="shared" ca="1" si="26"/>
        <v>0</v>
      </c>
      <c r="N114" s="41">
        <v>16</v>
      </c>
      <c r="O114" s="38">
        <f t="shared" ca="1" si="27"/>
        <v>0</v>
      </c>
      <c r="P114" s="45">
        <f t="shared" ca="1" si="28"/>
        <v>0</v>
      </c>
      <c r="Q114" s="46"/>
      <c r="S114" s="47">
        <f t="shared" ca="1" si="36"/>
        <v>0</v>
      </c>
      <c r="T114" s="47">
        <f t="shared" ca="1" si="36"/>
        <v>0</v>
      </c>
      <c r="U114" s="47" t="str">
        <f t="shared" ca="1" si="36"/>
        <v/>
      </c>
      <c r="V114" s="47" t="str">
        <f t="shared" ca="1" si="36"/>
        <v/>
      </c>
      <c r="W114" s="47" t="str">
        <f t="shared" ca="1" si="36"/>
        <v/>
      </c>
      <c r="X114" s="47" t="str">
        <f t="shared" ca="1" si="36"/>
        <v/>
      </c>
      <c r="Y114" s="47" t="str">
        <f t="shared" ca="1" si="36"/>
        <v/>
      </c>
      <c r="Z114" s="47" t="str">
        <f t="shared" ca="1" si="36"/>
        <v/>
      </c>
      <c r="AA114" s="47" t="str">
        <f t="shared" ca="1" si="36"/>
        <v/>
      </c>
      <c r="AB114" s="47" t="str">
        <f t="shared" ca="1" si="36"/>
        <v/>
      </c>
      <c r="AC114" s="47" t="str">
        <f t="shared" ca="1" si="36"/>
        <v/>
      </c>
      <c r="AD114" s="47" t="str">
        <f t="shared" ca="1" si="36"/>
        <v/>
      </c>
      <c r="AE114" s="47" t="str">
        <f t="shared" ca="1" si="36"/>
        <v/>
      </c>
      <c r="AF114" s="47" t="str">
        <f t="shared" ca="1" si="36"/>
        <v/>
      </c>
      <c r="AG114" s="47" t="str">
        <f t="shared" ca="1" si="36"/>
        <v/>
      </c>
      <c r="AH114" s="47" t="str">
        <f t="shared" ca="1" si="36"/>
        <v/>
      </c>
      <c r="AI114" s="47" t="str">
        <f t="shared" ca="1" si="34"/>
        <v/>
      </c>
      <c r="AJ114" s="47" t="str">
        <f t="shared" ca="1" si="34"/>
        <v/>
      </c>
      <c r="AK114" s="47" t="str">
        <f t="shared" ca="1" si="34"/>
        <v/>
      </c>
      <c r="AL114" s="47" t="str">
        <f t="shared" ca="1" si="34"/>
        <v/>
      </c>
      <c r="AM114" s="47" t="str">
        <f t="shared" ca="1" si="34"/>
        <v/>
      </c>
      <c r="AN114" s="47" t="str">
        <f t="shared" ca="1" si="34"/>
        <v/>
      </c>
      <c r="AO114" s="47" t="str">
        <f t="shared" ca="1" si="34"/>
        <v/>
      </c>
      <c r="AP114" s="47" t="str">
        <f t="shared" ca="1" si="34"/>
        <v/>
      </c>
      <c r="AQ114" s="47" t="str">
        <f t="shared" ca="1" si="34"/>
        <v/>
      </c>
      <c r="AR114" s="47" t="str">
        <f t="shared" ca="1" si="34"/>
        <v/>
      </c>
      <c r="AS114" s="47" t="str">
        <f t="shared" ca="1" si="34"/>
        <v/>
      </c>
      <c r="AT114" s="47" t="str">
        <f t="shared" ca="1" si="34"/>
        <v/>
      </c>
      <c r="AU114" s="47" t="str">
        <f t="shared" ca="1" si="34"/>
        <v/>
      </c>
      <c r="AV114" s="47" t="str">
        <f t="shared" ca="1" si="34"/>
        <v/>
      </c>
      <c r="AW114" s="47" t="str">
        <f t="shared" ca="1" si="34"/>
        <v/>
      </c>
      <c r="AX114" s="47" t="str">
        <f t="shared" ref="AX114:BD129" ca="1" si="37">IFERROR(SUMIF(INDIRECT("'"&amp;AX$6&amp;"'!$C:$C"),$C114,INDIRECT("'"&amp;AX$6&amp;"'!$D:$D")),"")</f>
        <v/>
      </c>
      <c r="AY114" s="47" t="str">
        <f t="shared" ca="1" si="37"/>
        <v/>
      </c>
      <c r="AZ114" s="47" t="str">
        <f t="shared" ca="1" si="37"/>
        <v/>
      </c>
      <c r="BA114" s="47" t="str">
        <f t="shared" ca="1" si="37"/>
        <v/>
      </c>
      <c r="BB114" s="47" t="str">
        <f t="shared" ca="1" si="37"/>
        <v/>
      </c>
      <c r="BC114" s="47" t="str">
        <f t="shared" ca="1" si="37"/>
        <v/>
      </c>
      <c r="BD114" s="47" t="str">
        <f t="shared" ca="1" si="37"/>
        <v/>
      </c>
    </row>
    <row r="115" spans="3:56" s="36" customFormat="1" ht="18" hidden="1" customHeight="1" outlineLevel="1" x14ac:dyDescent="0.25">
      <c r="C115" s="37" t="s">
        <v>132</v>
      </c>
      <c r="D115" s="38">
        <f t="shared" ca="1" si="8"/>
        <v>0</v>
      </c>
      <c r="E115" s="39" t="s">
        <v>27</v>
      </c>
      <c r="F115" s="40">
        <f t="shared" si="35"/>
        <v>36</v>
      </c>
      <c r="G115" s="38">
        <f t="shared" ca="1" si="23"/>
        <v>0</v>
      </c>
      <c r="H115" s="41">
        <v>14</v>
      </c>
      <c r="I115" s="38">
        <f t="shared" ca="1" si="24"/>
        <v>0</v>
      </c>
      <c r="J115" s="42">
        <f t="shared" ca="1" si="25"/>
        <v>0</v>
      </c>
      <c r="K115" s="43"/>
      <c r="L115" s="44">
        <v>38</v>
      </c>
      <c r="M115" s="38">
        <f t="shared" ca="1" si="26"/>
        <v>0</v>
      </c>
      <c r="N115" s="41">
        <v>16</v>
      </c>
      <c r="O115" s="38">
        <f t="shared" ca="1" si="27"/>
        <v>0</v>
      </c>
      <c r="P115" s="45">
        <f t="shared" ca="1" si="28"/>
        <v>0</v>
      </c>
      <c r="Q115" s="46"/>
      <c r="S115" s="47">
        <f t="shared" ca="1" si="36"/>
        <v>0</v>
      </c>
      <c r="T115" s="47">
        <f t="shared" ca="1" si="36"/>
        <v>0</v>
      </c>
      <c r="U115" s="47" t="str">
        <f t="shared" ca="1" si="36"/>
        <v/>
      </c>
      <c r="V115" s="47" t="str">
        <f t="shared" ca="1" si="36"/>
        <v/>
      </c>
      <c r="W115" s="47" t="str">
        <f t="shared" ca="1" si="36"/>
        <v/>
      </c>
      <c r="X115" s="47" t="str">
        <f t="shared" ca="1" si="36"/>
        <v/>
      </c>
      <c r="Y115" s="47" t="str">
        <f t="shared" ca="1" si="36"/>
        <v/>
      </c>
      <c r="Z115" s="47" t="str">
        <f t="shared" ca="1" si="36"/>
        <v/>
      </c>
      <c r="AA115" s="47" t="str">
        <f t="shared" ca="1" si="36"/>
        <v/>
      </c>
      <c r="AB115" s="47" t="str">
        <f t="shared" ca="1" si="36"/>
        <v/>
      </c>
      <c r="AC115" s="47" t="str">
        <f t="shared" ca="1" si="36"/>
        <v/>
      </c>
      <c r="AD115" s="47" t="str">
        <f t="shared" ca="1" si="36"/>
        <v/>
      </c>
      <c r="AE115" s="47" t="str">
        <f t="shared" ca="1" si="36"/>
        <v/>
      </c>
      <c r="AF115" s="47" t="str">
        <f t="shared" ca="1" si="36"/>
        <v/>
      </c>
      <c r="AG115" s="47" t="str">
        <f t="shared" ca="1" si="36"/>
        <v/>
      </c>
      <c r="AH115" s="47" t="str">
        <f t="shared" ca="1" si="36"/>
        <v/>
      </c>
      <c r="AI115" s="47" t="str">
        <f t="shared" ref="AI115:AX130" ca="1" si="38">IFERROR(SUMIF(INDIRECT("'"&amp;AI$6&amp;"'!$C:$C"),$C115,INDIRECT("'"&amp;AI$6&amp;"'!$D:$D")),"")</f>
        <v/>
      </c>
      <c r="AJ115" s="47" t="str">
        <f t="shared" ca="1" si="38"/>
        <v/>
      </c>
      <c r="AK115" s="47" t="str">
        <f t="shared" ca="1" si="38"/>
        <v/>
      </c>
      <c r="AL115" s="47" t="str">
        <f t="shared" ca="1" si="38"/>
        <v/>
      </c>
      <c r="AM115" s="47" t="str">
        <f t="shared" ca="1" si="38"/>
        <v/>
      </c>
      <c r="AN115" s="47" t="str">
        <f t="shared" ca="1" si="38"/>
        <v/>
      </c>
      <c r="AO115" s="47" t="str">
        <f t="shared" ca="1" si="38"/>
        <v/>
      </c>
      <c r="AP115" s="47" t="str">
        <f t="shared" ca="1" si="38"/>
        <v/>
      </c>
      <c r="AQ115" s="47" t="str">
        <f t="shared" ca="1" si="38"/>
        <v/>
      </c>
      <c r="AR115" s="47" t="str">
        <f t="shared" ca="1" si="38"/>
        <v/>
      </c>
      <c r="AS115" s="47" t="str">
        <f t="shared" ca="1" si="38"/>
        <v/>
      </c>
      <c r="AT115" s="47" t="str">
        <f t="shared" ca="1" si="38"/>
        <v/>
      </c>
      <c r="AU115" s="47" t="str">
        <f t="shared" ca="1" si="38"/>
        <v/>
      </c>
      <c r="AV115" s="47" t="str">
        <f t="shared" ca="1" si="38"/>
        <v/>
      </c>
      <c r="AW115" s="47" t="str">
        <f t="shared" ca="1" si="38"/>
        <v/>
      </c>
      <c r="AX115" s="47" t="str">
        <f t="shared" ca="1" si="38"/>
        <v/>
      </c>
      <c r="AY115" s="47" t="str">
        <f t="shared" ca="1" si="37"/>
        <v/>
      </c>
      <c r="AZ115" s="47" t="str">
        <f t="shared" ca="1" si="37"/>
        <v/>
      </c>
      <c r="BA115" s="47" t="str">
        <f t="shared" ca="1" si="37"/>
        <v/>
      </c>
      <c r="BB115" s="47" t="str">
        <f t="shared" ca="1" si="37"/>
        <v/>
      </c>
      <c r="BC115" s="47" t="str">
        <f t="shared" ca="1" si="37"/>
        <v/>
      </c>
      <c r="BD115" s="47" t="str">
        <f t="shared" ca="1" si="37"/>
        <v/>
      </c>
    </row>
    <row r="116" spans="3:56" s="36" customFormat="1" ht="18" hidden="1" customHeight="1" outlineLevel="1" x14ac:dyDescent="0.25">
      <c r="C116" s="37" t="s">
        <v>133</v>
      </c>
      <c r="D116" s="38">
        <f t="shared" ca="1" si="8"/>
        <v>0</v>
      </c>
      <c r="E116" s="39" t="s">
        <v>27</v>
      </c>
      <c r="F116" s="40">
        <f t="shared" si="35"/>
        <v>36</v>
      </c>
      <c r="G116" s="38">
        <f t="shared" ca="1" si="23"/>
        <v>0</v>
      </c>
      <c r="H116" s="41">
        <v>14</v>
      </c>
      <c r="I116" s="38">
        <f t="shared" ca="1" si="24"/>
        <v>0</v>
      </c>
      <c r="J116" s="42">
        <f t="shared" ca="1" si="25"/>
        <v>0</v>
      </c>
      <c r="K116" s="43"/>
      <c r="L116" s="44">
        <v>38</v>
      </c>
      <c r="M116" s="38">
        <f t="shared" ca="1" si="26"/>
        <v>0</v>
      </c>
      <c r="N116" s="41">
        <v>16</v>
      </c>
      <c r="O116" s="38">
        <f t="shared" ca="1" si="27"/>
        <v>0</v>
      </c>
      <c r="P116" s="45">
        <f t="shared" ca="1" si="28"/>
        <v>0</v>
      </c>
      <c r="Q116" s="46"/>
      <c r="S116" s="47">
        <f t="shared" ca="1" si="36"/>
        <v>0</v>
      </c>
      <c r="T116" s="47">
        <f t="shared" ca="1" si="36"/>
        <v>0</v>
      </c>
      <c r="U116" s="47" t="str">
        <f t="shared" ca="1" si="36"/>
        <v/>
      </c>
      <c r="V116" s="47" t="str">
        <f t="shared" ca="1" si="36"/>
        <v/>
      </c>
      <c r="W116" s="47" t="str">
        <f t="shared" ca="1" si="36"/>
        <v/>
      </c>
      <c r="X116" s="47" t="str">
        <f t="shared" ca="1" si="36"/>
        <v/>
      </c>
      <c r="Y116" s="47" t="str">
        <f t="shared" ca="1" si="36"/>
        <v/>
      </c>
      <c r="Z116" s="47" t="str">
        <f t="shared" ca="1" si="36"/>
        <v/>
      </c>
      <c r="AA116" s="47" t="str">
        <f t="shared" ca="1" si="36"/>
        <v/>
      </c>
      <c r="AB116" s="47" t="str">
        <f t="shared" ca="1" si="36"/>
        <v/>
      </c>
      <c r="AC116" s="47" t="str">
        <f t="shared" ca="1" si="36"/>
        <v/>
      </c>
      <c r="AD116" s="47" t="str">
        <f t="shared" ca="1" si="36"/>
        <v/>
      </c>
      <c r="AE116" s="47" t="str">
        <f t="shared" ca="1" si="36"/>
        <v/>
      </c>
      <c r="AF116" s="47" t="str">
        <f t="shared" ca="1" si="36"/>
        <v/>
      </c>
      <c r="AG116" s="47" t="str">
        <f t="shared" ca="1" si="36"/>
        <v/>
      </c>
      <c r="AH116" s="47" t="str">
        <f t="shared" ca="1" si="36"/>
        <v/>
      </c>
      <c r="AI116" s="47" t="str">
        <f t="shared" ca="1" si="38"/>
        <v/>
      </c>
      <c r="AJ116" s="47" t="str">
        <f t="shared" ca="1" si="38"/>
        <v/>
      </c>
      <c r="AK116" s="47" t="str">
        <f t="shared" ca="1" si="38"/>
        <v/>
      </c>
      <c r="AL116" s="47" t="str">
        <f t="shared" ca="1" si="38"/>
        <v/>
      </c>
      <c r="AM116" s="47" t="str">
        <f t="shared" ca="1" si="38"/>
        <v/>
      </c>
      <c r="AN116" s="47" t="str">
        <f t="shared" ca="1" si="38"/>
        <v/>
      </c>
      <c r="AO116" s="47" t="str">
        <f t="shared" ca="1" si="38"/>
        <v/>
      </c>
      <c r="AP116" s="47" t="str">
        <f t="shared" ca="1" si="38"/>
        <v/>
      </c>
      <c r="AQ116" s="47" t="str">
        <f t="shared" ca="1" si="38"/>
        <v/>
      </c>
      <c r="AR116" s="47" t="str">
        <f t="shared" ca="1" si="38"/>
        <v/>
      </c>
      <c r="AS116" s="47" t="str">
        <f t="shared" ca="1" si="38"/>
        <v/>
      </c>
      <c r="AT116" s="47" t="str">
        <f t="shared" ca="1" si="38"/>
        <v/>
      </c>
      <c r="AU116" s="47" t="str">
        <f t="shared" ca="1" si="38"/>
        <v/>
      </c>
      <c r="AV116" s="47" t="str">
        <f t="shared" ca="1" si="38"/>
        <v/>
      </c>
      <c r="AW116" s="47" t="str">
        <f t="shared" ca="1" si="38"/>
        <v/>
      </c>
      <c r="AX116" s="47" t="str">
        <f t="shared" ca="1" si="38"/>
        <v/>
      </c>
      <c r="AY116" s="47" t="str">
        <f t="shared" ca="1" si="37"/>
        <v/>
      </c>
      <c r="AZ116" s="47" t="str">
        <f t="shared" ca="1" si="37"/>
        <v/>
      </c>
      <c r="BA116" s="47" t="str">
        <f t="shared" ca="1" si="37"/>
        <v/>
      </c>
      <c r="BB116" s="47" t="str">
        <f t="shared" ca="1" si="37"/>
        <v/>
      </c>
      <c r="BC116" s="47" t="str">
        <f t="shared" ca="1" si="37"/>
        <v/>
      </c>
      <c r="BD116" s="47" t="str">
        <f t="shared" ca="1" si="37"/>
        <v/>
      </c>
    </row>
    <row r="117" spans="3:56" s="36" customFormat="1" ht="18" hidden="1" customHeight="1" outlineLevel="1" x14ac:dyDescent="0.25">
      <c r="C117" s="37" t="s">
        <v>134</v>
      </c>
      <c r="D117" s="38">
        <f t="shared" ca="1" si="8"/>
        <v>0</v>
      </c>
      <c r="E117" s="39" t="s">
        <v>27</v>
      </c>
      <c r="F117" s="40">
        <f>$H$3</f>
        <v>36</v>
      </c>
      <c r="G117" s="38">
        <f t="shared" ca="1" si="23"/>
        <v>0</v>
      </c>
      <c r="H117" s="41">
        <v>14</v>
      </c>
      <c r="I117" s="38">
        <f t="shared" ca="1" si="24"/>
        <v>0</v>
      </c>
      <c r="J117" s="42">
        <f t="shared" ca="1" si="25"/>
        <v>0</v>
      </c>
      <c r="K117" s="43"/>
      <c r="L117" s="44">
        <v>36</v>
      </c>
      <c r="M117" s="38">
        <f t="shared" ca="1" si="26"/>
        <v>0</v>
      </c>
      <c r="N117" s="41">
        <v>16</v>
      </c>
      <c r="O117" s="38">
        <f t="shared" ca="1" si="27"/>
        <v>0</v>
      </c>
      <c r="P117" s="45">
        <f t="shared" ca="1" si="28"/>
        <v>0</v>
      </c>
      <c r="Q117" s="46"/>
      <c r="S117" s="47">
        <f t="shared" ca="1" si="36"/>
        <v>0</v>
      </c>
      <c r="T117" s="47">
        <f t="shared" ca="1" si="36"/>
        <v>0</v>
      </c>
      <c r="U117" s="47" t="str">
        <f t="shared" ca="1" si="36"/>
        <v/>
      </c>
      <c r="V117" s="47" t="str">
        <f t="shared" ca="1" si="36"/>
        <v/>
      </c>
      <c r="W117" s="47" t="str">
        <f t="shared" ca="1" si="36"/>
        <v/>
      </c>
      <c r="X117" s="47" t="str">
        <f t="shared" ca="1" si="36"/>
        <v/>
      </c>
      <c r="Y117" s="47" t="str">
        <f t="shared" ca="1" si="36"/>
        <v/>
      </c>
      <c r="Z117" s="47" t="str">
        <f t="shared" ca="1" si="36"/>
        <v/>
      </c>
      <c r="AA117" s="47" t="str">
        <f t="shared" ca="1" si="36"/>
        <v/>
      </c>
      <c r="AB117" s="47" t="str">
        <f t="shared" ca="1" si="36"/>
        <v/>
      </c>
      <c r="AC117" s="47" t="str">
        <f t="shared" ca="1" si="36"/>
        <v/>
      </c>
      <c r="AD117" s="47" t="str">
        <f t="shared" ca="1" si="36"/>
        <v/>
      </c>
      <c r="AE117" s="47" t="str">
        <f t="shared" ca="1" si="36"/>
        <v/>
      </c>
      <c r="AF117" s="47" t="str">
        <f t="shared" ca="1" si="36"/>
        <v/>
      </c>
      <c r="AG117" s="47" t="str">
        <f t="shared" ca="1" si="36"/>
        <v/>
      </c>
      <c r="AH117" s="47" t="str">
        <f t="shared" ca="1" si="36"/>
        <v/>
      </c>
      <c r="AI117" s="47" t="str">
        <f t="shared" ca="1" si="38"/>
        <v/>
      </c>
      <c r="AJ117" s="47" t="str">
        <f t="shared" ca="1" si="38"/>
        <v/>
      </c>
      <c r="AK117" s="47" t="str">
        <f t="shared" ca="1" si="38"/>
        <v/>
      </c>
      <c r="AL117" s="47" t="str">
        <f t="shared" ca="1" si="38"/>
        <v/>
      </c>
      <c r="AM117" s="47" t="str">
        <f t="shared" ca="1" si="38"/>
        <v/>
      </c>
      <c r="AN117" s="47" t="str">
        <f t="shared" ca="1" si="38"/>
        <v/>
      </c>
      <c r="AO117" s="47" t="str">
        <f t="shared" ca="1" si="38"/>
        <v/>
      </c>
      <c r="AP117" s="47" t="str">
        <f t="shared" ca="1" si="38"/>
        <v/>
      </c>
      <c r="AQ117" s="47" t="str">
        <f t="shared" ca="1" si="38"/>
        <v/>
      </c>
      <c r="AR117" s="47" t="str">
        <f t="shared" ca="1" si="38"/>
        <v/>
      </c>
      <c r="AS117" s="47" t="str">
        <f t="shared" ca="1" si="38"/>
        <v/>
      </c>
      <c r="AT117" s="47" t="str">
        <f t="shared" ca="1" si="38"/>
        <v/>
      </c>
      <c r="AU117" s="47" t="str">
        <f t="shared" ca="1" si="38"/>
        <v/>
      </c>
      <c r="AV117" s="47" t="str">
        <f t="shared" ca="1" si="38"/>
        <v/>
      </c>
      <c r="AW117" s="47" t="str">
        <f t="shared" ca="1" si="38"/>
        <v/>
      </c>
      <c r="AX117" s="47" t="str">
        <f t="shared" ca="1" si="38"/>
        <v/>
      </c>
      <c r="AY117" s="47" t="str">
        <f t="shared" ca="1" si="37"/>
        <v/>
      </c>
      <c r="AZ117" s="47" t="str">
        <f t="shared" ca="1" si="37"/>
        <v/>
      </c>
      <c r="BA117" s="47" t="str">
        <f t="shared" ca="1" si="37"/>
        <v/>
      </c>
      <c r="BB117" s="47" t="str">
        <f t="shared" ca="1" si="37"/>
        <v/>
      </c>
      <c r="BC117" s="47" t="str">
        <f t="shared" ca="1" si="37"/>
        <v/>
      </c>
      <c r="BD117" s="47" t="str">
        <f t="shared" ca="1" si="37"/>
        <v/>
      </c>
    </row>
    <row r="118" spans="3:56" s="36" customFormat="1" ht="18" hidden="1" customHeight="1" outlineLevel="1" x14ac:dyDescent="0.25">
      <c r="C118" s="37" t="s">
        <v>135</v>
      </c>
      <c r="D118" s="38">
        <f t="shared" ca="1" si="8"/>
        <v>0</v>
      </c>
      <c r="E118" s="39" t="s">
        <v>27</v>
      </c>
      <c r="F118" s="40">
        <f t="shared" ref="F118:F181" si="39">$H$3</f>
        <v>36</v>
      </c>
      <c r="G118" s="38">
        <f t="shared" ca="1" si="23"/>
        <v>0</v>
      </c>
      <c r="H118" s="41">
        <v>14</v>
      </c>
      <c r="I118" s="38">
        <f t="shared" ca="1" si="24"/>
        <v>0</v>
      </c>
      <c r="J118" s="42">
        <f t="shared" ca="1" si="25"/>
        <v>0</v>
      </c>
      <c r="K118" s="43"/>
      <c r="L118" s="44">
        <v>36</v>
      </c>
      <c r="M118" s="38">
        <f t="shared" ca="1" si="26"/>
        <v>0</v>
      </c>
      <c r="N118" s="41">
        <v>16</v>
      </c>
      <c r="O118" s="38">
        <f t="shared" ca="1" si="27"/>
        <v>0</v>
      </c>
      <c r="P118" s="45">
        <f t="shared" ca="1" si="28"/>
        <v>0</v>
      </c>
      <c r="Q118" s="46"/>
      <c r="S118" s="47">
        <f t="shared" ca="1" si="36"/>
        <v>0</v>
      </c>
      <c r="T118" s="47">
        <f t="shared" ca="1" si="36"/>
        <v>0</v>
      </c>
      <c r="U118" s="47" t="str">
        <f t="shared" ca="1" si="36"/>
        <v/>
      </c>
      <c r="V118" s="47" t="str">
        <f t="shared" ca="1" si="36"/>
        <v/>
      </c>
      <c r="W118" s="47" t="str">
        <f t="shared" ca="1" si="36"/>
        <v/>
      </c>
      <c r="X118" s="47" t="str">
        <f t="shared" ca="1" si="36"/>
        <v/>
      </c>
      <c r="Y118" s="47" t="str">
        <f t="shared" ca="1" si="36"/>
        <v/>
      </c>
      <c r="Z118" s="47" t="str">
        <f t="shared" ca="1" si="36"/>
        <v/>
      </c>
      <c r="AA118" s="47" t="str">
        <f t="shared" ca="1" si="36"/>
        <v/>
      </c>
      <c r="AB118" s="47" t="str">
        <f t="shared" ca="1" si="36"/>
        <v/>
      </c>
      <c r="AC118" s="47" t="str">
        <f t="shared" ca="1" si="36"/>
        <v/>
      </c>
      <c r="AD118" s="47" t="str">
        <f t="shared" ca="1" si="36"/>
        <v/>
      </c>
      <c r="AE118" s="47" t="str">
        <f t="shared" ca="1" si="36"/>
        <v/>
      </c>
      <c r="AF118" s="47" t="str">
        <f t="shared" ca="1" si="36"/>
        <v/>
      </c>
      <c r="AG118" s="47" t="str">
        <f t="shared" ca="1" si="36"/>
        <v/>
      </c>
      <c r="AH118" s="47" t="str">
        <f t="shared" ca="1" si="36"/>
        <v/>
      </c>
      <c r="AI118" s="47" t="str">
        <f t="shared" ca="1" si="38"/>
        <v/>
      </c>
      <c r="AJ118" s="47" t="str">
        <f t="shared" ca="1" si="38"/>
        <v/>
      </c>
      <c r="AK118" s="47" t="str">
        <f t="shared" ca="1" si="38"/>
        <v/>
      </c>
      <c r="AL118" s="47" t="str">
        <f t="shared" ca="1" si="38"/>
        <v/>
      </c>
      <c r="AM118" s="47" t="str">
        <f t="shared" ca="1" si="38"/>
        <v/>
      </c>
      <c r="AN118" s="47" t="str">
        <f t="shared" ca="1" si="38"/>
        <v/>
      </c>
      <c r="AO118" s="47" t="str">
        <f t="shared" ca="1" si="38"/>
        <v/>
      </c>
      <c r="AP118" s="47" t="str">
        <f t="shared" ca="1" si="38"/>
        <v/>
      </c>
      <c r="AQ118" s="47" t="str">
        <f t="shared" ca="1" si="38"/>
        <v/>
      </c>
      <c r="AR118" s="47" t="str">
        <f t="shared" ca="1" si="38"/>
        <v/>
      </c>
      <c r="AS118" s="47" t="str">
        <f t="shared" ca="1" si="38"/>
        <v/>
      </c>
      <c r="AT118" s="47" t="str">
        <f t="shared" ca="1" si="38"/>
        <v/>
      </c>
      <c r="AU118" s="47" t="str">
        <f t="shared" ca="1" si="38"/>
        <v/>
      </c>
      <c r="AV118" s="47" t="str">
        <f t="shared" ca="1" si="38"/>
        <v/>
      </c>
      <c r="AW118" s="47" t="str">
        <f t="shared" ca="1" si="38"/>
        <v/>
      </c>
      <c r="AX118" s="47" t="str">
        <f t="shared" ca="1" si="38"/>
        <v/>
      </c>
      <c r="AY118" s="47" t="str">
        <f t="shared" ca="1" si="37"/>
        <v/>
      </c>
      <c r="AZ118" s="47" t="str">
        <f t="shared" ca="1" si="37"/>
        <v/>
      </c>
      <c r="BA118" s="47" t="str">
        <f t="shared" ca="1" si="37"/>
        <v/>
      </c>
      <c r="BB118" s="47" t="str">
        <f t="shared" ca="1" si="37"/>
        <v/>
      </c>
      <c r="BC118" s="47" t="str">
        <f t="shared" ca="1" si="37"/>
        <v/>
      </c>
      <c r="BD118" s="47" t="str">
        <f t="shared" ca="1" si="37"/>
        <v/>
      </c>
    </row>
    <row r="119" spans="3:56" s="36" customFormat="1" ht="18" hidden="1" customHeight="1" outlineLevel="1" x14ac:dyDescent="0.25">
      <c r="C119" s="37" t="s">
        <v>136</v>
      </c>
      <c r="D119" s="38">
        <f t="shared" ca="1" si="8"/>
        <v>0</v>
      </c>
      <c r="E119" s="39" t="s">
        <v>27</v>
      </c>
      <c r="F119" s="40">
        <f t="shared" si="39"/>
        <v>36</v>
      </c>
      <c r="G119" s="38">
        <f t="shared" ca="1" si="23"/>
        <v>0</v>
      </c>
      <c r="H119" s="41">
        <v>14</v>
      </c>
      <c r="I119" s="38">
        <f t="shared" ca="1" si="24"/>
        <v>0</v>
      </c>
      <c r="J119" s="42">
        <f t="shared" ca="1" si="25"/>
        <v>0</v>
      </c>
      <c r="K119" s="43"/>
      <c r="L119" s="44">
        <v>36</v>
      </c>
      <c r="M119" s="38">
        <f t="shared" ca="1" si="26"/>
        <v>0</v>
      </c>
      <c r="N119" s="41">
        <v>16</v>
      </c>
      <c r="O119" s="38">
        <f t="shared" ca="1" si="27"/>
        <v>0</v>
      </c>
      <c r="P119" s="45">
        <f t="shared" ca="1" si="28"/>
        <v>0</v>
      </c>
      <c r="Q119" s="46"/>
      <c r="S119" s="47">
        <f t="shared" ca="1" si="36"/>
        <v>0</v>
      </c>
      <c r="T119" s="47">
        <f t="shared" ca="1" si="36"/>
        <v>0</v>
      </c>
      <c r="U119" s="47" t="str">
        <f t="shared" ca="1" si="36"/>
        <v/>
      </c>
      <c r="V119" s="47" t="str">
        <f t="shared" ca="1" si="36"/>
        <v/>
      </c>
      <c r="W119" s="47" t="str">
        <f t="shared" ca="1" si="36"/>
        <v/>
      </c>
      <c r="X119" s="47" t="str">
        <f t="shared" ca="1" si="36"/>
        <v/>
      </c>
      <c r="Y119" s="47" t="str">
        <f t="shared" ca="1" si="36"/>
        <v/>
      </c>
      <c r="Z119" s="47" t="str">
        <f t="shared" ca="1" si="36"/>
        <v/>
      </c>
      <c r="AA119" s="47" t="str">
        <f t="shared" ca="1" si="36"/>
        <v/>
      </c>
      <c r="AB119" s="47" t="str">
        <f t="shared" ca="1" si="36"/>
        <v/>
      </c>
      <c r="AC119" s="47" t="str">
        <f t="shared" ca="1" si="36"/>
        <v/>
      </c>
      <c r="AD119" s="47" t="str">
        <f t="shared" ca="1" si="36"/>
        <v/>
      </c>
      <c r="AE119" s="47" t="str">
        <f t="shared" ca="1" si="36"/>
        <v/>
      </c>
      <c r="AF119" s="47" t="str">
        <f t="shared" ca="1" si="36"/>
        <v/>
      </c>
      <c r="AG119" s="47" t="str">
        <f t="shared" ca="1" si="36"/>
        <v/>
      </c>
      <c r="AH119" s="47" t="str">
        <f t="shared" ca="1" si="36"/>
        <v/>
      </c>
      <c r="AI119" s="47" t="str">
        <f t="shared" ca="1" si="38"/>
        <v/>
      </c>
      <c r="AJ119" s="47" t="str">
        <f t="shared" ca="1" si="38"/>
        <v/>
      </c>
      <c r="AK119" s="47" t="str">
        <f t="shared" ca="1" si="38"/>
        <v/>
      </c>
      <c r="AL119" s="47" t="str">
        <f t="shared" ca="1" si="38"/>
        <v/>
      </c>
      <c r="AM119" s="47" t="str">
        <f t="shared" ca="1" si="38"/>
        <v/>
      </c>
      <c r="AN119" s="47" t="str">
        <f t="shared" ca="1" si="38"/>
        <v/>
      </c>
      <c r="AO119" s="47" t="str">
        <f t="shared" ca="1" si="38"/>
        <v/>
      </c>
      <c r="AP119" s="47" t="str">
        <f t="shared" ca="1" si="38"/>
        <v/>
      </c>
      <c r="AQ119" s="47" t="str">
        <f t="shared" ca="1" si="38"/>
        <v/>
      </c>
      <c r="AR119" s="47" t="str">
        <f t="shared" ca="1" si="38"/>
        <v/>
      </c>
      <c r="AS119" s="47" t="str">
        <f t="shared" ca="1" si="38"/>
        <v/>
      </c>
      <c r="AT119" s="47" t="str">
        <f t="shared" ca="1" si="38"/>
        <v/>
      </c>
      <c r="AU119" s="47" t="str">
        <f t="shared" ca="1" si="38"/>
        <v/>
      </c>
      <c r="AV119" s="47" t="str">
        <f t="shared" ca="1" si="38"/>
        <v/>
      </c>
      <c r="AW119" s="47" t="str">
        <f t="shared" ca="1" si="38"/>
        <v/>
      </c>
      <c r="AX119" s="47" t="str">
        <f t="shared" ca="1" si="38"/>
        <v/>
      </c>
      <c r="AY119" s="47" t="str">
        <f t="shared" ca="1" si="37"/>
        <v/>
      </c>
      <c r="AZ119" s="47" t="str">
        <f t="shared" ca="1" si="37"/>
        <v/>
      </c>
      <c r="BA119" s="47" t="str">
        <f t="shared" ca="1" si="37"/>
        <v/>
      </c>
      <c r="BB119" s="47" t="str">
        <f t="shared" ca="1" si="37"/>
        <v/>
      </c>
      <c r="BC119" s="47" t="str">
        <f t="shared" ca="1" si="37"/>
        <v/>
      </c>
      <c r="BD119" s="47" t="str">
        <f t="shared" ca="1" si="37"/>
        <v/>
      </c>
    </row>
    <row r="120" spans="3:56" s="36" customFormat="1" ht="18" hidden="1" customHeight="1" outlineLevel="1" x14ac:dyDescent="0.25">
      <c r="C120" s="37" t="s">
        <v>137</v>
      </c>
      <c r="D120" s="38">
        <f t="shared" ca="1" si="8"/>
        <v>0</v>
      </c>
      <c r="E120" s="39" t="s">
        <v>27</v>
      </c>
      <c r="F120" s="40">
        <f t="shared" si="39"/>
        <v>36</v>
      </c>
      <c r="G120" s="38">
        <f t="shared" ca="1" si="23"/>
        <v>0</v>
      </c>
      <c r="H120" s="41">
        <v>14</v>
      </c>
      <c r="I120" s="38">
        <f t="shared" ca="1" si="24"/>
        <v>0</v>
      </c>
      <c r="J120" s="42">
        <f t="shared" ca="1" si="25"/>
        <v>0</v>
      </c>
      <c r="K120" s="43"/>
      <c r="L120" s="44">
        <v>36</v>
      </c>
      <c r="M120" s="38">
        <f t="shared" ca="1" si="26"/>
        <v>0</v>
      </c>
      <c r="N120" s="41">
        <v>16</v>
      </c>
      <c r="O120" s="38">
        <f t="shared" ca="1" si="27"/>
        <v>0</v>
      </c>
      <c r="P120" s="45">
        <f t="shared" ca="1" si="28"/>
        <v>0</v>
      </c>
      <c r="Q120" s="46"/>
      <c r="S120" s="47">
        <f t="shared" ca="1" si="36"/>
        <v>0</v>
      </c>
      <c r="T120" s="47">
        <f t="shared" ca="1" si="36"/>
        <v>0</v>
      </c>
      <c r="U120" s="47" t="str">
        <f t="shared" ca="1" si="36"/>
        <v/>
      </c>
      <c r="V120" s="47" t="str">
        <f t="shared" ca="1" si="36"/>
        <v/>
      </c>
      <c r="W120" s="47" t="str">
        <f t="shared" ca="1" si="36"/>
        <v/>
      </c>
      <c r="X120" s="47" t="str">
        <f t="shared" ca="1" si="36"/>
        <v/>
      </c>
      <c r="Y120" s="47" t="str">
        <f t="shared" ca="1" si="36"/>
        <v/>
      </c>
      <c r="Z120" s="47" t="str">
        <f t="shared" ca="1" si="36"/>
        <v/>
      </c>
      <c r="AA120" s="47" t="str">
        <f t="shared" ca="1" si="36"/>
        <v/>
      </c>
      <c r="AB120" s="47" t="str">
        <f t="shared" ca="1" si="36"/>
        <v/>
      </c>
      <c r="AC120" s="47" t="str">
        <f t="shared" ca="1" si="36"/>
        <v/>
      </c>
      <c r="AD120" s="47" t="str">
        <f t="shared" ca="1" si="36"/>
        <v/>
      </c>
      <c r="AE120" s="47" t="str">
        <f t="shared" ca="1" si="36"/>
        <v/>
      </c>
      <c r="AF120" s="47" t="str">
        <f t="shared" ca="1" si="36"/>
        <v/>
      </c>
      <c r="AG120" s="47" t="str">
        <f t="shared" ca="1" si="36"/>
        <v/>
      </c>
      <c r="AH120" s="47" t="str">
        <f t="shared" ca="1" si="36"/>
        <v/>
      </c>
      <c r="AI120" s="47" t="str">
        <f t="shared" ca="1" si="38"/>
        <v/>
      </c>
      <c r="AJ120" s="47" t="str">
        <f t="shared" ca="1" si="38"/>
        <v/>
      </c>
      <c r="AK120" s="47" t="str">
        <f t="shared" ca="1" si="38"/>
        <v/>
      </c>
      <c r="AL120" s="47" t="str">
        <f t="shared" ca="1" si="38"/>
        <v/>
      </c>
      <c r="AM120" s="47" t="str">
        <f t="shared" ca="1" si="38"/>
        <v/>
      </c>
      <c r="AN120" s="47" t="str">
        <f t="shared" ca="1" si="38"/>
        <v/>
      </c>
      <c r="AO120" s="47" t="str">
        <f t="shared" ca="1" si="38"/>
        <v/>
      </c>
      <c r="AP120" s="47" t="str">
        <f t="shared" ca="1" si="38"/>
        <v/>
      </c>
      <c r="AQ120" s="47" t="str">
        <f t="shared" ca="1" si="38"/>
        <v/>
      </c>
      <c r="AR120" s="47" t="str">
        <f t="shared" ca="1" si="38"/>
        <v/>
      </c>
      <c r="AS120" s="47" t="str">
        <f t="shared" ca="1" si="38"/>
        <v/>
      </c>
      <c r="AT120" s="47" t="str">
        <f t="shared" ca="1" si="38"/>
        <v/>
      </c>
      <c r="AU120" s="47" t="str">
        <f t="shared" ca="1" si="38"/>
        <v/>
      </c>
      <c r="AV120" s="47" t="str">
        <f t="shared" ca="1" si="38"/>
        <v/>
      </c>
      <c r="AW120" s="47" t="str">
        <f t="shared" ca="1" si="38"/>
        <v/>
      </c>
      <c r="AX120" s="47" t="str">
        <f t="shared" ca="1" si="38"/>
        <v/>
      </c>
      <c r="AY120" s="47" t="str">
        <f t="shared" ca="1" si="37"/>
        <v/>
      </c>
      <c r="AZ120" s="47" t="str">
        <f t="shared" ca="1" si="37"/>
        <v/>
      </c>
      <c r="BA120" s="47" t="str">
        <f t="shared" ca="1" si="37"/>
        <v/>
      </c>
      <c r="BB120" s="47" t="str">
        <f t="shared" ca="1" si="37"/>
        <v/>
      </c>
      <c r="BC120" s="47" t="str">
        <f t="shared" ca="1" si="37"/>
        <v/>
      </c>
      <c r="BD120" s="47" t="str">
        <f t="shared" ca="1" si="37"/>
        <v/>
      </c>
    </row>
    <row r="121" spans="3:56" s="36" customFormat="1" ht="18" hidden="1" customHeight="1" outlineLevel="1" x14ac:dyDescent="0.25">
      <c r="C121" s="37" t="s">
        <v>138</v>
      </c>
      <c r="D121" s="38">
        <f t="shared" ca="1" si="8"/>
        <v>0</v>
      </c>
      <c r="E121" s="39" t="s">
        <v>27</v>
      </c>
      <c r="F121" s="40">
        <f t="shared" si="39"/>
        <v>36</v>
      </c>
      <c r="G121" s="38">
        <f t="shared" ca="1" si="23"/>
        <v>0</v>
      </c>
      <c r="H121" s="41">
        <v>14</v>
      </c>
      <c r="I121" s="38">
        <f t="shared" ca="1" si="24"/>
        <v>0</v>
      </c>
      <c r="J121" s="42">
        <f t="shared" ca="1" si="25"/>
        <v>0</v>
      </c>
      <c r="K121" s="43"/>
      <c r="L121" s="44">
        <v>36</v>
      </c>
      <c r="M121" s="38">
        <f t="shared" ca="1" si="26"/>
        <v>0</v>
      </c>
      <c r="N121" s="41">
        <v>16</v>
      </c>
      <c r="O121" s="38">
        <f t="shared" ca="1" si="27"/>
        <v>0</v>
      </c>
      <c r="P121" s="45">
        <f t="shared" ca="1" si="28"/>
        <v>0</v>
      </c>
      <c r="Q121" s="46"/>
      <c r="S121" s="47">
        <f t="shared" ca="1" si="36"/>
        <v>0</v>
      </c>
      <c r="T121" s="47">
        <f t="shared" ca="1" si="36"/>
        <v>0</v>
      </c>
      <c r="U121" s="47" t="str">
        <f t="shared" ca="1" si="36"/>
        <v/>
      </c>
      <c r="V121" s="47" t="str">
        <f t="shared" ca="1" si="36"/>
        <v/>
      </c>
      <c r="W121" s="47" t="str">
        <f t="shared" ca="1" si="36"/>
        <v/>
      </c>
      <c r="X121" s="47" t="str">
        <f t="shared" ca="1" si="36"/>
        <v/>
      </c>
      <c r="Y121" s="47" t="str">
        <f t="shared" ca="1" si="36"/>
        <v/>
      </c>
      <c r="Z121" s="47" t="str">
        <f t="shared" ca="1" si="36"/>
        <v/>
      </c>
      <c r="AA121" s="47" t="str">
        <f t="shared" ca="1" si="36"/>
        <v/>
      </c>
      <c r="AB121" s="47" t="str">
        <f t="shared" ca="1" si="36"/>
        <v/>
      </c>
      <c r="AC121" s="47" t="str">
        <f t="shared" ca="1" si="36"/>
        <v/>
      </c>
      <c r="AD121" s="47" t="str">
        <f t="shared" ca="1" si="36"/>
        <v/>
      </c>
      <c r="AE121" s="47" t="str">
        <f t="shared" ca="1" si="36"/>
        <v/>
      </c>
      <c r="AF121" s="47" t="str">
        <f t="shared" ca="1" si="36"/>
        <v/>
      </c>
      <c r="AG121" s="47" t="str">
        <f t="shared" ca="1" si="36"/>
        <v/>
      </c>
      <c r="AH121" s="47" t="str">
        <f t="shared" ca="1" si="36"/>
        <v/>
      </c>
      <c r="AI121" s="47" t="str">
        <f t="shared" ca="1" si="38"/>
        <v/>
      </c>
      <c r="AJ121" s="47" t="str">
        <f t="shared" ca="1" si="38"/>
        <v/>
      </c>
      <c r="AK121" s="47" t="str">
        <f t="shared" ca="1" si="38"/>
        <v/>
      </c>
      <c r="AL121" s="47" t="str">
        <f t="shared" ca="1" si="38"/>
        <v/>
      </c>
      <c r="AM121" s="47" t="str">
        <f t="shared" ca="1" si="38"/>
        <v/>
      </c>
      <c r="AN121" s="47" t="str">
        <f t="shared" ca="1" si="38"/>
        <v/>
      </c>
      <c r="AO121" s="47" t="str">
        <f t="shared" ca="1" si="38"/>
        <v/>
      </c>
      <c r="AP121" s="47" t="str">
        <f t="shared" ca="1" si="38"/>
        <v/>
      </c>
      <c r="AQ121" s="47" t="str">
        <f t="shared" ca="1" si="38"/>
        <v/>
      </c>
      <c r="AR121" s="47" t="str">
        <f t="shared" ca="1" si="38"/>
        <v/>
      </c>
      <c r="AS121" s="47" t="str">
        <f t="shared" ca="1" si="38"/>
        <v/>
      </c>
      <c r="AT121" s="47" t="str">
        <f t="shared" ca="1" si="38"/>
        <v/>
      </c>
      <c r="AU121" s="47" t="str">
        <f t="shared" ca="1" si="38"/>
        <v/>
      </c>
      <c r="AV121" s="47" t="str">
        <f t="shared" ca="1" si="38"/>
        <v/>
      </c>
      <c r="AW121" s="47" t="str">
        <f t="shared" ca="1" si="38"/>
        <v/>
      </c>
      <c r="AX121" s="47" t="str">
        <f t="shared" ca="1" si="38"/>
        <v/>
      </c>
      <c r="AY121" s="47" t="str">
        <f t="shared" ca="1" si="37"/>
        <v/>
      </c>
      <c r="AZ121" s="47" t="str">
        <f t="shared" ca="1" si="37"/>
        <v/>
      </c>
      <c r="BA121" s="47" t="str">
        <f t="shared" ca="1" si="37"/>
        <v/>
      </c>
      <c r="BB121" s="47" t="str">
        <f t="shared" ca="1" si="37"/>
        <v/>
      </c>
      <c r="BC121" s="47" t="str">
        <f t="shared" ca="1" si="37"/>
        <v/>
      </c>
      <c r="BD121" s="47" t="str">
        <f t="shared" ca="1" si="37"/>
        <v/>
      </c>
    </row>
    <row r="122" spans="3:56" s="36" customFormat="1" ht="18" hidden="1" customHeight="1" outlineLevel="1" x14ac:dyDescent="0.25">
      <c r="C122" s="37" t="s">
        <v>139</v>
      </c>
      <c r="D122" s="38">
        <f t="shared" ca="1" si="8"/>
        <v>0</v>
      </c>
      <c r="E122" s="39" t="s">
        <v>27</v>
      </c>
      <c r="F122" s="40">
        <f t="shared" si="39"/>
        <v>36</v>
      </c>
      <c r="G122" s="38">
        <f t="shared" ca="1" si="23"/>
        <v>0</v>
      </c>
      <c r="H122" s="41">
        <v>14</v>
      </c>
      <c r="I122" s="38">
        <f t="shared" ca="1" si="24"/>
        <v>0</v>
      </c>
      <c r="J122" s="42">
        <f t="shared" ca="1" si="25"/>
        <v>0</v>
      </c>
      <c r="K122" s="43"/>
      <c r="L122" s="44">
        <v>36</v>
      </c>
      <c r="M122" s="38">
        <f t="shared" ca="1" si="26"/>
        <v>0</v>
      </c>
      <c r="N122" s="41">
        <v>16</v>
      </c>
      <c r="O122" s="38">
        <f t="shared" ca="1" si="27"/>
        <v>0</v>
      </c>
      <c r="P122" s="45">
        <f t="shared" ca="1" si="28"/>
        <v>0</v>
      </c>
      <c r="Q122" s="46"/>
      <c r="S122" s="47">
        <f t="shared" ca="1" si="36"/>
        <v>0</v>
      </c>
      <c r="T122" s="47">
        <f t="shared" ca="1" si="36"/>
        <v>0</v>
      </c>
      <c r="U122" s="47" t="str">
        <f t="shared" ca="1" si="36"/>
        <v/>
      </c>
      <c r="V122" s="47" t="str">
        <f t="shared" ca="1" si="36"/>
        <v/>
      </c>
      <c r="W122" s="47" t="str">
        <f t="shared" ca="1" si="36"/>
        <v/>
      </c>
      <c r="X122" s="47" t="str">
        <f t="shared" ca="1" si="36"/>
        <v/>
      </c>
      <c r="Y122" s="47" t="str">
        <f t="shared" ca="1" si="36"/>
        <v/>
      </c>
      <c r="Z122" s="47" t="str">
        <f t="shared" ca="1" si="36"/>
        <v/>
      </c>
      <c r="AA122" s="47" t="str">
        <f t="shared" ca="1" si="36"/>
        <v/>
      </c>
      <c r="AB122" s="47" t="str">
        <f t="shared" ca="1" si="36"/>
        <v/>
      </c>
      <c r="AC122" s="47" t="str">
        <f t="shared" ca="1" si="36"/>
        <v/>
      </c>
      <c r="AD122" s="47" t="str">
        <f t="shared" ca="1" si="36"/>
        <v/>
      </c>
      <c r="AE122" s="47" t="str">
        <f t="shared" ca="1" si="36"/>
        <v/>
      </c>
      <c r="AF122" s="47" t="str">
        <f t="shared" ca="1" si="36"/>
        <v/>
      </c>
      <c r="AG122" s="47" t="str">
        <f t="shared" ca="1" si="36"/>
        <v/>
      </c>
      <c r="AH122" s="47" t="str">
        <f t="shared" ca="1" si="36"/>
        <v/>
      </c>
      <c r="AI122" s="47" t="str">
        <f t="shared" ca="1" si="38"/>
        <v/>
      </c>
      <c r="AJ122" s="47" t="str">
        <f t="shared" ca="1" si="38"/>
        <v/>
      </c>
      <c r="AK122" s="47" t="str">
        <f t="shared" ca="1" si="38"/>
        <v/>
      </c>
      <c r="AL122" s="47" t="str">
        <f t="shared" ca="1" si="38"/>
        <v/>
      </c>
      <c r="AM122" s="47" t="str">
        <f t="shared" ca="1" si="38"/>
        <v/>
      </c>
      <c r="AN122" s="47" t="str">
        <f t="shared" ca="1" si="38"/>
        <v/>
      </c>
      <c r="AO122" s="47" t="str">
        <f t="shared" ca="1" si="38"/>
        <v/>
      </c>
      <c r="AP122" s="47" t="str">
        <f t="shared" ca="1" si="38"/>
        <v/>
      </c>
      <c r="AQ122" s="47" t="str">
        <f t="shared" ca="1" si="38"/>
        <v/>
      </c>
      <c r="AR122" s="47" t="str">
        <f t="shared" ca="1" si="38"/>
        <v/>
      </c>
      <c r="AS122" s="47" t="str">
        <f t="shared" ca="1" si="38"/>
        <v/>
      </c>
      <c r="AT122" s="47" t="str">
        <f t="shared" ca="1" si="38"/>
        <v/>
      </c>
      <c r="AU122" s="47" t="str">
        <f t="shared" ca="1" si="38"/>
        <v/>
      </c>
      <c r="AV122" s="47" t="str">
        <f t="shared" ca="1" si="38"/>
        <v/>
      </c>
      <c r="AW122" s="47" t="str">
        <f t="shared" ca="1" si="38"/>
        <v/>
      </c>
      <c r="AX122" s="47" t="str">
        <f t="shared" ca="1" si="38"/>
        <v/>
      </c>
      <c r="AY122" s="47" t="str">
        <f t="shared" ca="1" si="37"/>
        <v/>
      </c>
      <c r="AZ122" s="47" t="str">
        <f t="shared" ca="1" si="37"/>
        <v/>
      </c>
      <c r="BA122" s="47" t="str">
        <f t="shared" ca="1" si="37"/>
        <v/>
      </c>
      <c r="BB122" s="47" t="str">
        <f t="shared" ca="1" si="37"/>
        <v/>
      </c>
      <c r="BC122" s="47" t="str">
        <f t="shared" ca="1" si="37"/>
        <v/>
      </c>
      <c r="BD122" s="47" t="str">
        <f t="shared" ca="1" si="37"/>
        <v/>
      </c>
    </row>
    <row r="123" spans="3:56" s="36" customFormat="1" ht="18" hidden="1" customHeight="1" outlineLevel="1" x14ac:dyDescent="0.25">
      <c r="C123" s="37" t="s">
        <v>140</v>
      </c>
      <c r="D123" s="38">
        <f t="shared" ca="1" si="8"/>
        <v>0</v>
      </c>
      <c r="E123" s="39" t="s">
        <v>27</v>
      </c>
      <c r="F123" s="40">
        <f t="shared" si="39"/>
        <v>36</v>
      </c>
      <c r="G123" s="38">
        <f t="shared" ca="1" si="23"/>
        <v>0</v>
      </c>
      <c r="H123" s="41">
        <v>14</v>
      </c>
      <c r="I123" s="38">
        <f t="shared" ca="1" si="24"/>
        <v>0</v>
      </c>
      <c r="J123" s="42">
        <f t="shared" ca="1" si="25"/>
        <v>0</v>
      </c>
      <c r="K123" s="43"/>
      <c r="L123" s="44">
        <v>36</v>
      </c>
      <c r="M123" s="38">
        <f t="shared" ca="1" si="26"/>
        <v>0</v>
      </c>
      <c r="N123" s="41">
        <v>16</v>
      </c>
      <c r="O123" s="38">
        <f t="shared" ca="1" si="27"/>
        <v>0</v>
      </c>
      <c r="P123" s="45">
        <f t="shared" ca="1" si="28"/>
        <v>0</v>
      </c>
      <c r="Q123" s="46"/>
      <c r="S123" s="47">
        <f t="shared" ca="1" si="36"/>
        <v>0</v>
      </c>
      <c r="T123" s="47">
        <f t="shared" ca="1" si="36"/>
        <v>0</v>
      </c>
      <c r="U123" s="47" t="str">
        <f t="shared" ca="1" si="36"/>
        <v/>
      </c>
      <c r="V123" s="47" t="str">
        <f t="shared" ca="1" si="36"/>
        <v/>
      </c>
      <c r="W123" s="47" t="str">
        <f t="shared" ca="1" si="36"/>
        <v/>
      </c>
      <c r="X123" s="47" t="str">
        <f t="shared" ca="1" si="36"/>
        <v/>
      </c>
      <c r="Y123" s="47" t="str">
        <f t="shared" ca="1" si="36"/>
        <v/>
      </c>
      <c r="Z123" s="47" t="str">
        <f t="shared" ca="1" si="36"/>
        <v/>
      </c>
      <c r="AA123" s="47" t="str">
        <f t="shared" ca="1" si="36"/>
        <v/>
      </c>
      <c r="AB123" s="47" t="str">
        <f t="shared" ca="1" si="36"/>
        <v/>
      </c>
      <c r="AC123" s="47" t="str">
        <f t="shared" ca="1" si="36"/>
        <v/>
      </c>
      <c r="AD123" s="47" t="str">
        <f t="shared" ca="1" si="36"/>
        <v/>
      </c>
      <c r="AE123" s="47" t="str">
        <f t="shared" ca="1" si="36"/>
        <v/>
      </c>
      <c r="AF123" s="47" t="str">
        <f t="shared" ca="1" si="36"/>
        <v/>
      </c>
      <c r="AG123" s="47" t="str">
        <f t="shared" ca="1" si="36"/>
        <v/>
      </c>
      <c r="AH123" s="47" t="str">
        <f t="shared" ca="1" si="36"/>
        <v/>
      </c>
      <c r="AI123" s="47" t="str">
        <f t="shared" ca="1" si="38"/>
        <v/>
      </c>
      <c r="AJ123" s="47" t="str">
        <f t="shared" ca="1" si="38"/>
        <v/>
      </c>
      <c r="AK123" s="47" t="str">
        <f t="shared" ca="1" si="38"/>
        <v/>
      </c>
      <c r="AL123" s="47" t="str">
        <f t="shared" ca="1" si="38"/>
        <v/>
      </c>
      <c r="AM123" s="47" t="str">
        <f t="shared" ca="1" si="38"/>
        <v/>
      </c>
      <c r="AN123" s="47" t="str">
        <f t="shared" ca="1" si="38"/>
        <v/>
      </c>
      <c r="AO123" s="47" t="str">
        <f t="shared" ca="1" si="38"/>
        <v/>
      </c>
      <c r="AP123" s="47" t="str">
        <f t="shared" ca="1" si="38"/>
        <v/>
      </c>
      <c r="AQ123" s="47" t="str">
        <f t="shared" ca="1" si="38"/>
        <v/>
      </c>
      <c r="AR123" s="47" t="str">
        <f t="shared" ca="1" si="38"/>
        <v/>
      </c>
      <c r="AS123" s="47" t="str">
        <f t="shared" ca="1" si="38"/>
        <v/>
      </c>
      <c r="AT123" s="47" t="str">
        <f t="shared" ca="1" si="38"/>
        <v/>
      </c>
      <c r="AU123" s="47" t="str">
        <f t="shared" ca="1" si="38"/>
        <v/>
      </c>
      <c r="AV123" s="47" t="str">
        <f t="shared" ca="1" si="38"/>
        <v/>
      </c>
      <c r="AW123" s="47" t="str">
        <f t="shared" ca="1" si="38"/>
        <v/>
      </c>
      <c r="AX123" s="47" t="str">
        <f t="shared" ca="1" si="38"/>
        <v/>
      </c>
      <c r="AY123" s="47" t="str">
        <f t="shared" ca="1" si="37"/>
        <v/>
      </c>
      <c r="AZ123" s="47" t="str">
        <f t="shared" ca="1" si="37"/>
        <v/>
      </c>
      <c r="BA123" s="47" t="str">
        <f t="shared" ca="1" si="37"/>
        <v/>
      </c>
      <c r="BB123" s="47" t="str">
        <f t="shared" ca="1" si="37"/>
        <v/>
      </c>
      <c r="BC123" s="47" t="str">
        <f t="shared" ca="1" si="37"/>
        <v/>
      </c>
      <c r="BD123" s="47" t="str">
        <f t="shared" ca="1" si="37"/>
        <v/>
      </c>
    </row>
    <row r="124" spans="3:56" s="36" customFormat="1" ht="18" hidden="1" customHeight="1" outlineLevel="1" x14ac:dyDescent="0.25">
      <c r="C124" s="37" t="s">
        <v>141</v>
      </c>
      <c r="D124" s="38">
        <f t="shared" ca="1" si="8"/>
        <v>0</v>
      </c>
      <c r="E124" s="39" t="s">
        <v>27</v>
      </c>
      <c r="F124" s="40">
        <f t="shared" si="39"/>
        <v>36</v>
      </c>
      <c r="G124" s="38">
        <f t="shared" ca="1" si="23"/>
        <v>0</v>
      </c>
      <c r="H124" s="41">
        <v>14</v>
      </c>
      <c r="I124" s="38">
        <f t="shared" ca="1" si="24"/>
        <v>0</v>
      </c>
      <c r="J124" s="42">
        <f t="shared" ca="1" si="25"/>
        <v>0</v>
      </c>
      <c r="K124" s="43"/>
      <c r="L124" s="44">
        <v>36</v>
      </c>
      <c r="M124" s="38">
        <f t="shared" ca="1" si="26"/>
        <v>0</v>
      </c>
      <c r="N124" s="41">
        <v>16</v>
      </c>
      <c r="O124" s="38">
        <f t="shared" ca="1" si="27"/>
        <v>0</v>
      </c>
      <c r="P124" s="45">
        <f t="shared" ca="1" si="28"/>
        <v>0</v>
      </c>
      <c r="Q124" s="46"/>
      <c r="S124" s="47">
        <f t="shared" ca="1" si="36"/>
        <v>0</v>
      </c>
      <c r="T124" s="47">
        <f t="shared" ca="1" si="36"/>
        <v>0</v>
      </c>
      <c r="U124" s="47" t="str">
        <f t="shared" ca="1" si="36"/>
        <v/>
      </c>
      <c r="V124" s="47" t="str">
        <f t="shared" ca="1" si="36"/>
        <v/>
      </c>
      <c r="W124" s="47" t="str">
        <f t="shared" ca="1" si="36"/>
        <v/>
      </c>
      <c r="X124" s="47" t="str">
        <f t="shared" ca="1" si="36"/>
        <v/>
      </c>
      <c r="Y124" s="47" t="str">
        <f t="shared" ca="1" si="36"/>
        <v/>
      </c>
      <c r="Z124" s="47" t="str">
        <f t="shared" ca="1" si="36"/>
        <v/>
      </c>
      <c r="AA124" s="47" t="str">
        <f t="shared" ca="1" si="36"/>
        <v/>
      </c>
      <c r="AB124" s="47" t="str">
        <f t="shared" ca="1" si="36"/>
        <v/>
      </c>
      <c r="AC124" s="47" t="str">
        <f t="shared" ca="1" si="36"/>
        <v/>
      </c>
      <c r="AD124" s="47" t="str">
        <f t="shared" ca="1" si="36"/>
        <v/>
      </c>
      <c r="AE124" s="47" t="str">
        <f t="shared" ca="1" si="36"/>
        <v/>
      </c>
      <c r="AF124" s="47" t="str">
        <f t="shared" ca="1" si="36"/>
        <v/>
      </c>
      <c r="AG124" s="47" t="str">
        <f t="shared" ca="1" si="36"/>
        <v/>
      </c>
      <c r="AH124" s="47" t="str">
        <f t="shared" ca="1" si="36"/>
        <v/>
      </c>
      <c r="AI124" s="47" t="str">
        <f t="shared" ca="1" si="38"/>
        <v/>
      </c>
      <c r="AJ124" s="47" t="str">
        <f t="shared" ca="1" si="38"/>
        <v/>
      </c>
      <c r="AK124" s="47" t="str">
        <f t="shared" ca="1" si="38"/>
        <v/>
      </c>
      <c r="AL124" s="47" t="str">
        <f t="shared" ca="1" si="38"/>
        <v/>
      </c>
      <c r="AM124" s="47" t="str">
        <f t="shared" ca="1" si="38"/>
        <v/>
      </c>
      <c r="AN124" s="47" t="str">
        <f t="shared" ca="1" si="38"/>
        <v/>
      </c>
      <c r="AO124" s="47" t="str">
        <f t="shared" ca="1" si="38"/>
        <v/>
      </c>
      <c r="AP124" s="47" t="str">
        <f t="shared" ca="1" si="38"/>
        <v/>
      </c>
      <c r="AQ124" s="47" t="str">
        <f t="shared" ca="1" si="38"/>
        <v/>
      </c>
      <c r="AR124" s="47" t="str">
        <f t="shared" ca="1" si="38"/>
        <v/>
      </c>
      <c r="AS124" s="47" t="str">
        <f t="shared" ca="1" si="38"/>
        <v/>
      </c>
      <c r="AT124" s="47" t="str">
        <f t="shared" ca="1" si="38"/>
        <v/>
      </c>
      <c r="AU124" s="47" t="str">
        <f t="shared" ca="1" si="38"/>
        <v/>
      </c>
      <c r="AV124" s="47" t="str">
        <f t="shared" ca="1" si="38"/>
        <v/>
      </c>
      <c r="AW124" s="47" t="str">
        <f t="shared" ca="1" si="38"/>
        <v/>
      </c>
      <c r="AX124" s="47" t="str">
        <f t="shared" ca="1" si="38"/>
        <v/>
      </c>
      <c r="AY124" s="47" t="str">
        <f t="shared" ca="1" si="37"/>
        <v/>
      </c>
      <c r="AZ124" s="47" t="str">
        <f t="shared" ca="1" si="37"/>
        <v/>
      </c>
      <c r="BA124" s="47" t="str">
        <f t="shared" ca="1" si="37"/>
        <v/>
      </c>
      <c r="BB124" s="47" t="str">
        <f t="shared" ca="1" si="37"/>
        <v/>
      </c>
      <c r="BC124" s="47" t="str">
        <f t="shared" ca="1" si="37"/>
        <v/>
      </c>
      <c r="BD124" s="47" t="str">
        <f t="shared" ca="1" si="37"/>
        <v/>
      </c>
    </row>
    <row r="125" spans="3:56" s="36" customFormat="1" ht="18" hidden="1" customHeight="1" outlineLevel="1" x14ac:dyDescent="0.25">
      <c r="C125" s="37" t="s">
        <v>142</v>
      </c>
      <c r="D125" s="38">
        <f t="shared" ca="1" si="8"/>
        <v>0</v>
      </c>
      <c r="E125" s="39" t="s">
        <v>27</v>
      </c>
      <c r="F125" s="40">
        <f t="shared" si="39"/>
        <v>36</v>
      </c>
      <c r="G125" s="38">
        <f t="shared" ca="1" si="23"/>
        <v>0</v>
      </c>
      <c r="H125" s="41">
        <v>14</v>
      </c>
      <c r="I125" s="38">
        <f t="shared" ca="1" si="24"/>
        <v>0</v>
      </c>
      <c r="J125" s="42">
        <f t="shared" ca="1" si="25"/>
        <v>0</v>
      </c>
      <c r="K125" s="43"/>
      <c r="L125" s="44">
        <v>36</v>
      </c>
      <c r="M125" s="38">
        <f t="shared" ca="1" si="26"/>
        <v>0</v>
      </c>
      <c r="N125" s="41">
        <v>16</v>
      </c>
      <c r="O125" s="38">
        <f t="shared" ca="1" si="27"/>
        <v>0</v>
      </c>
      <c r="P125" s="45">
        <f t="shared" ca="1" si="28"/>
        <v>0</v>
      </c>
      <c r="Q125" s="46"/>
      <c r="S125" s="47">
        <f t="shared" ca="1" si="36"/>
        <v>0</v>
      </c>
      <c r="T125" s="47">
        <f t="shared" ca="1" si="36"/>
        <v>0</v>
      </c>
      <c r="U125" s="47" t="str">
        <f t="shared" ca="1" si="36"/>
        <v/>
      </c>
      <c r="V125" s="47" t="str">
        <f t="shared" ca="1" si="36"/>
        <v/>
      </c>
      <c r="W125" s="47" t="str">
        <f t="shared" ca="1" si="36"/>
        <v/>
      </c>
      <c r="X125" s="47" t="str">
        <f t="shared" ca="1" si="36"/>
        <v/>
      </c>
      <c r="Y125" s="47" t="str">
        <f t="shared" ca="1" si="36"/>
        <v/>
      </c>
      <c r="Z125" s="47" t="str">
        <f t="shared" ca="1" si="36"/>
        <v/>
      </c>
      <c r="AA125" s="47" t="str">
        <f t="shared" ca="1" si="36"/>
        <v/>
      </c>
      <c r="AB125" s="47" t="str">
        <f t="shared" ca="1" si="36"/>
        <v/>
      </c>
      <c r="AC125" s="47" t="str">
        <f t="shared" ca="1" si="36"/>
        <v/>
      </c>
      <c r="AD125" s="47" t="str">
        <f t="shared" ca="1" si="36"/>
        <v/>
      </c>
      <c r="AE125" s="47" t="str">
        <f t="shared" ca="1" si="36"/>
        <v/>
      </c>
      <c r="AF125" s="47" t="str">
        <f t="shared" ca="1" si="36"/>
        <v/>
      </c>
      <c r="AG125" s="47" t="str">
        <f t="shared" ca="1" si="36"/>
        <v/>
      </c>
      <c r="AH125" s="47" t="str">
        <f t="shared" ca="1" si="36"/>
        <v/>
      </c>
      <c r="AI125" s="47" t="str">
        <f t="shared" ca="1" si="38"/>
        <v/>
      </c>
      <c r="AJ125" s="47" t="str">
        <f t="shared" ca="1" si="38"/>
        <v/>
      </c>
      <c r="AK125" s="47" t="str">
        <f t="shared" ca="1" si="38"/>
        <v/>
      </c>
      <c r="AL125" s="47" t="str">
        <f t="shared" ca="1" si="38"/>
        <v/>
      </c>
      <c r="AM125" s="47" t="str">
        <f t="shared" ca="1" si="38"/>
        <v/>
      </c>
      <c r="AN125" s="47" t="str">
        <f t="shared" ca="1" si="38"/>
        <v/>
      </c>
      <c r="AO125" s="47" t="str">
        <f t="shared" ca="1" si="38"/>
        <v/>
      </c>
      <c r="AP125" s="47" t="str">
        <f t="shared" ca="1" si="38"/>
        <v/>
      </c>
      <c r="AQ125" s="47" t="str">
        <f t="shared" ca="1" si="38"/>
        <v/>
      </c>
      <c r="AR125" s="47" t="str">
        <f t="shared" ca="1" si="38"/>
        <v/>
      </c>
      <c r="AS125" s="47" t="str">
        <f t="shared" ca="1" si="38"/>
        <v/>
      </c>
      <c r="AT125" s="47" t="str">
        <f t="shared" ca="1" si="38"/>
        <v/>
      </c>
      <c r="AU125" s="47" t="str">
        <f t="shared" ca="1" si="38"/>
        <v/>
      </c>
      <c r="AV125" s="47" t="str">
        <f t="shared" ca="1" si="38"/>
        <v/>
      </c>
      <c r="AW125" s="47" t="str">
        <f t="shared" ca="1" si="38"/>
        <v/>
      </c>
      <c r="AX125" s="47" t="str">
        <f t="shared" ca="1" si="38"/>
        <v/>
      </c>
      <c r="AY125" s="47" t="str">
        <f t="shared" ca="1" si="37"/>
        <v/>
      </c>
      <c r="AZ125" s="47" t="str">
        <f t="shared" ca="1" si="37"/>
        <v/>
      </c>
      <c r="BA125" s="47" t="str">
        <f t="shared" ca="1" si="37"/>
        <v/>
      </c>
      <c r="BB125" s="47" t="str">
        <f t="shared" ca="1" si="37"/>
        <v/>
      </c>
      <c r="BC125" s="47" t="str">
        <f t="shared" ca="1" si="37"/>
        <v/>
      </c>
      <c r="BD125" s="47" t="str">
        <f t="shared" ca="1" si="37"/>
        <v/>
      </c>
    </row>
    <row r="126" spans="3:56" s="36" customFormat="1" ht="18" hidden="1" customHeight="1" outlineLevel="1" x14ac:dyDescent="0.25">
      <c r="C126" s="37" t="s">
        <v>143</v>
      </c>
      <c r="D126" s="38">
        <f t="shared" ca="1" si="8"/>
        <v>0</v>
      </c>
      <c r="E126" s="39" t="s">
        <v>27</v>
      </c>
      <c r="F126" s="40">
        <f t="shared" si="39"/>
        <v>36</v>
      </c>
      <c r="G126" s="38">
        <f t="shared" ca="1" si="23"/>
        <v>0</v>
      </c>
      <c r="H126" s="41">
        <v>14</v>
      </c>
      <c r="I126" s="38">
        <f t="shared" ca="1" si="24"/>
        <v>0</v>
      </c>
      <c r="J126" s="42">
        <f t="shared" ca="1" si="25"/>
        <v>0</v>
      </c>
      <c r="K126" s="43"/>
      <c r="L126" s="44">
        <v>36</v>
      </c>
      <c r="M126" s="38">
        <f t="shared" ca="1" si="26"/>
        <v>0</v>
      </c>
      <c r="N126" s="41">
        <v>16</v>
      </c>
      <c r="O126" s="38">
        <f t="shared" ca="1" si="27"/>
        <v>0</v>
      </c>
      <c r="P126" s="45">
        <f t="shared" ca="1" si="28"/>
        <v>0</v>
      </c>
      <c r="Q126" s="46"/>
      <c r="S126" s="47">
        <f t="shared" ca="1" si="36"/>
        <v>0</v>
      </c>
      <c r="T126" s="47">
        <f t="shared" ca="1" si="36"/>
        <v>0</v>
      </c>
      <c r="U126" s="47" t="str">
        <f t="shared" ca="1" si="36"/>
        <v/>
      </c>
      <c r="V126" s="47" t="str">
        <f t="shared" ca="1" si="36"/>
        <v/>
      </c>
      <c r="W126" s="47" t="str">
        <f t="shared" ca="1" si="36"/>
        <v/>
      </c>
      <c r="X126" s="47" t="str">
        <f t="shared" ca="1" si="36"/>
        <v/>
      </c>
      <c r="Y126" s="47" t="str">
        <f t="shared" ca="1" si="36"/>
        <v/>
      </c>
      <c r="Z126" s="47" t="str">
        <f t="shared" ca="1" si="36"/>
        <v/>
      </c>
      <c r="AA126" s="47" t="str">
        <f t="shared" ca="1" si="36"/>
        <v/>
      </c>
      <c r="AB126" s="47" t="str">
        <f t="shared" ca="1" si="36"/>
        <v/>
      </c>
      <c r="AC126" s="47" t="str">
        <f t="shared" ca="1" si="36"/>
        <v/>
      </c>
      <c r="AD126" s="47" t="str">
        <f t="shared" ca="1" si="36"/>
        <v/>
      </c>
      <c r="AE126" s="47" t="str">
        <f t="shared" ca="1" si="36"/>
        <v/>
      </c>
      <c r="AF126" s="47" t="str">
        <f t="shared" ca="1" si="36"/>
        <v/>
      </c>
      <c r="AG126" s="47" t="str">
        <f t="shared" ca="1" si="36"/>
        <v/>
      </c>
      <c r="AH126" s="47" t="str">
        <f t="shared" ca="1" si="36"/>
        <v/>
      </c>
      <c r="AI126" s="47" t="str">
        <f t="shared" ca="1" si="38"/>
        <v/>
      </c>
      <c r="AJ126" s="47" t="str">
        <f t="shared" ca="1" si="38"/>
        <v/>
      </c>
      <c r="AK126" s="47" t="str">
        <f t="shared" ca="1" si="38"/>
        <v/>
      </c>
      <c r="AL126" s="47" t="str">
        <f t="shared" ca="1" si="38"/>
        <v/>
      </c>
      <c r="AM126" s="47" t="str">
        <f t="shared" ca="1" si="38"/>
        <v/>
      </c>
      <c r="AN126" s="47" t="str">
        <f t="shared" ca="1" si="38"/>
        <v/>
      </c>
      <c r="AO126" s="47" t="str">
        <f t="shared" ca="1" si="38"/>
        <v/>
      </c>
      <c r="AP126" s="47" t="str">
        <f t="shared" ca="1" si="38"/>
        <v/>
      </c>
      <c r="AQ126" s="47" t="str">
        <f t="shared" ca="1" si="38"/>
        <v/>
      </c>
      <c r="AR126" s="47" t="str">
        <f t="shared" ca="1" si="38"/>
        <v/>
      </c>
      <c r="AS126" s="47" t="str">
        <f t="shared" ca="1" si="38"/>
        <v/>
      </c>
      <c r="AT126" s="47" t="str">
        <f t="shared" ca="1" si="38"/>
        <v/>
      </c>
      <c r="AU126" s="47" t="str">
        <f t="shared" ca="1" si="38"/>
        <v/>
      </c>
      <c r="AV126" s="47" t="str">
        <f t="shared" ca="1" si="38"/>
        <v/>
      </c>
      <c r="AW126" s="47" t="str">
        <f t="shared" ca="1" si="38"/>
        <v/>
      </c>
      <c r="AX126" s="47" t="str">
        <f t="shared" ca="1" si="38"/>
        <v/>
      </c>
      <c r="AY126" s="47" t="str">
        <f t="shared" ca="1" si="37"/>
        <v/>
      </c>
      <c r="AZ126" s="47" t="str">
        <f t="shared" ca="1" si="37"/>
        <v/>
      </c>
      <c r="BA126" s="47" t="str">
        <f t="shared" ca="1" si="37"/>
        <v/>
      </c>
      <c r="BB126" s="47" t="str">
        <f t="shared" ca="1" si="37"/>
        <v/>
      </c>
      <c r="BC126" s="47" t="str">
        <f t="shared" ca="1" si="37"/>
        <v/>
      </c>
      <c r="BD126" s="47" t="str">
        <f t="shared" ca="1" si="37"/>
        <v/>
      </c>
    </row>
    <row r="127" spans="3:56" s="36" customFormat="1" ht="18" hidden="1" customHeight="1" outlineLevel="1" x14ac:dyDescent="0.25">
      <c r="C127" s="37" t="s">
        <v>144</v>
      </c>
      <c r="D127" s="38">
        <f t="shared" ca="1" si="8"/>
        <v>0</v>
      </c>
      <c r="E127" s="39" t="s">
        <v>27</v>
      </c>
      <c r="F127" s="40">
        <f t="shared" si="39"/>
        <v>36</v>
      </c>
      <c r="G127" s="38">
        <f t="shared" ca="1" si="23"/>
        <v>0</v>
      </c>
      <c r="H127" s="41">
        <v>14</v>
      </c>
      <c r="I127" s="38">
        <f t="shared" ca="1" si="24"/>
        <v>0</v>
      </c>
      <c r="J127" s="42">
        <f t="shared" ca="1" si="25"/>
        <v>0</v>
      </c>
      <c r="K127" s="43"/>
      <c r="L127" s="44">
        <v>36</v>
      </c>
      <c r="M127" s="38">
        <f t="shared" ca="1" si="26"/>
        <v>0</v>
      </c>
      <c r="N127" s="41">
        <v>16</v>
      </c>
      <c r="O127" s="38">
        <f t="shared" ca="1" si="27"/>
        <v>0</v>
      </c>
      <c r="P127" s="45">
        <f t="shared" ca="1" si="28"/>
        <v>0</v>
      </c>
      <c r="Q127" s="46"/>
      <c r="S127" s="47">
        <f t="shared" ca="1" si="36"/>
        <v>0</v>
      </c>
      <c r="T127" s="47">
        <f t="shared" ca="1" si="36"/>
        <v>0</v>
      </c>
      <c r="U127" s="47" t="str">
        <f t="shared" ca="1" si="36"/>
        <v/>
      </c>
      <c r="V127" s="47" t="str">
        <f t="shared" ca="1" si="36"/>
        <v/>
      </c>
      <c r="W127" s="47" t="str">
        <f t="shared" ca="1" si="36"/>
        <v/>
      </c>
      <c r="X127" s="47" t="str">
        <f t="shared" ca="1" si="36"/>
        <v/>
      </c>
      <c r="Y127" s="47" t="str">
        <f t="shared" ca="1" si="36"/>
        <v/>
      </c>
      <c r="Z127" s="47" t="str">
        <f t="shared" ca="1" si="36"/>
        <v/>
      </c>
      <c r="AA127" s="47" t="str">
        <f t="shared" ca="1" si="36"/>
        <v/>
      </c>
      <c r="AB127" s="47" t="str">
        <f t="shared" ca="1" si="36"/>
        <v/>
      </c>
      <c r="AC127" s="47" t="str">
        <f t="shared" ref="S127:AH143" ca="1" si="40">IFERROR(SUMIF(INDIRECT("'"&amp;AC$6&amp;"'!$C:$C"),$C127,INDIRECT("'"&amp;AC$6&amp;"'!$D:$D")),"")</f>
        <v/>
      </c>
      <c r="AD127" s="47" t="str">
        <f t="shared" ca="1" si="40"/>
        <v/>
      </c>
      <c r="AE127" s="47" t="str">
        <f t="shared" ca="1" si="40"/>
        <v/>
      </c>
      <c r="AF127" s="47" t="str">
        <f t="shared" ca="1" si="40"/>
        <v/>
      </c>
      <c r="AG127" s="47" t="str">
        <f t="shared" ca="1" si="40"/>
        <v/>
      </c>
      <c r="AH127" s="47" t="str">
        <f t="shared" ca="1" si="40"/>
        <v/>
      </c>
      <c r="AI127" s="47" t="str">
        <f t="shared" ca="1" si="38"/>
        <v/>
      </c>
      <c r="AJ127" s="47" t="str">
        <f t="shared" ca="1" si="38"/>
        <v/>
      </c>
      <c r="AK127" s="47" t="str">
        <f t="shared" ca="1" si="38"/>
        <v/>
      </c>
      <c r="AL127" s="47" t="str">
        <f t="shared" ca="1" si="38"/>
        <v/>
      </c>
      <c r="AM127" s="47" t="str">
        <f t="shared" ca="1" si="38"/>
        <v/>
      </c>
      <c r="AN127" s="47" t="str">
        <f t="shared" ca="1" si="38"/>
        <v/>
      </c>
      <c r="AO127" s="47" t="str">
        <f t="shared" ca="1" si="38"/>
        <v/>
      </c>
      <c r="AP127" s="47" t="str">
        <f t="shared" ca="1" si="38"/>
        <v/>
      </c>
      <c r="AQ127" s="47" t="str">
        <f t="shared" ca="1" si="38"/>
        <v/>
      </c>
      <c r="AR127" s="47" t="str">
        <f t="shared" ca="1" si="38"/>
        <v/>
      </c>
      <c r="AS127" s="47" t="str">
        <f t="shared" ca="1" si="38"/>
        <v/>
      </c>
      <c r="AT127" s="47" t="str">
        <f t="shared" ca="1" si="38"/>
        <v/>
      </c>
      <c r="AU127" s="47" t="str">
        <f t="shared" ca="1" si="38"/>
        <v/>
      </c>
      <c r="AV127" s="47" t="str">
        <f t="shared" ca="1" si="38"/>
        <v/>
      </c>
      <c r="AW127" s="47" t="str">
        <f t="shared" ca="1" si="38"/>
        <v/>
      </c>
      <c r="AX127" s="47" t="str">
        <f t="shared" ca="1" si="38"/>
        <v/>
      </c>
      <c r="AY127" s="47" t="str">
        <f t="shared" ca="1" si="37"/>
        <v/>
      </c>
      <c r="AZ127" s="47" t="str">
        <f t="shared" ca="1" si="37"/>
        <v/>
      </c>
      <c r="BA127" s="47" t="str">
        <f t="shared" ca="1" si="37"/>
        <v/>
      </c>
      <c r="BB127" s="47" t="str">
        <f t="shared" ca="1" si="37"/>
        <v/>
      </c>
      <c r="BC127" s="47" t="str">
        <f t="shared" ca="1" si="37"/>
        <v/>
      </c>
      <c r="BD127" s="47" t="str">
        <f t="shared" ca="1" si="37"/>
        <v/>
      </c>
    </row>
    <row r="128" spans="3:56" s="36" customFormat="1" ht="18" hidden="1" customHeight="1" outlineLevel="1" x14ac:dyDescent="0.25">
      <c r="C128" s="37" t="s">
        <v>145</v>
      </c>
      <c r="D128" s="38">
        <f t="shared" ca="1" si="8"/>
        <v>0</v>
      </c>
      <c r="E128" s="39" t="s">
        <v>27</v>
      </c>
      <c r="F128" s="40">
        <f t="shared" si="39"/>
        <v>36</v>
      </c>
      <c r="G128" s="38">
        <f t="shared" ca="1" si="23"/>
        <v>0</v>
      </c>
      <c r="H128" s="41">
        <v>14</v>
      </c>
      <c r="I128" s="38">
        <f t="shared" ca="1" si="24"/>
        <v>0</v>
      </c>
      <c r="J128" s="42">
        <f t="shared" ca="1" si="25"/>
        <v>0</v>
      </c>
      <c r="K128" s="43"/>
      <c r="L128" s="44">
        <v>36</v>
      </c>
      <c r="M128" s="38">
        <f t="shared" ca="1" si="26"/>
        <v>0</v>
      </c>
      <c r="N128" s="41">
        <v>16</v>
      </c>
      <c r="O128" s="38">
        <f t="shared" ca="1" si="27"/>
        <v>0</v>
      </c>
      <c r="P128" s="45">
        <f t="shared" ca="1" si="28"/>
        <v>0</v>
      </c>
      <c r="Q128" s="46"/>
      <c r="S128" s="47">
        <f t="shared" ca="1" si="40"/>
        <v>0</v>
      </c>
      <c r="T128" s="47">
        <f t="shared" ca="1" si="40"/>
        <v>0</v>
      </c>
      <c r="U128" s="47" t="str">
        <f t="shared" ca="1" si="40"/>
        <v/>
      </c>
      <c r="V128" s="47" t="str">
        <f t="shared" ca="1" si="40"/>
        <v/>
      </c>
      <c r="W128" s="47" t="str">
        <f t="shared" ca="1" si="40"/>
        <v/>
      </c>
      <c r="X128" s="47" t="str">
        <f t="shared" ca="1" si="40"/>
        <v/>
      </c>
      <c r="Y128" s="47" t="str">
        <f t="shared" ca="1" si="40"/>
        <v/>
      </c>
      <c r="Z128" s="47" t="str">
        <f t="shared" ca="1" si="40"/>
        <v/>
      </c>
      <c r="AA128" s="47" t="str">
        <f t="shared" ca="1" si="40"/>
        <v/>
      </c>
      <c r="AB128" s="47" t="str">
        <f t="shared" ca="1" si="40"/>
        <v/>
      </c>
      <c r="AC128" s="47" t="str">
        <f t="shared" ca="1" si="40"/>
        <v/>
      </c>
      <c r="AD128" s="47" t="str">
        <f t="shared" ca="1" si="40"/>
        <v/>
      </c>
      <c r="AE128" s="47" t="str">
        <f t="shared" ca="1" si="40"/>
        <v/>
      </c>
      <c r="AF128" s="47" t="str">
        <f t="shared" ca="1" si="40"/>
        <v/>
      </c>
      <c r="AG128" s="47" t="str">
        <f t="shared" ca="1" si="40"/>
        <v/>
      </c>
      <c r="AH128" s="47" t="str">
        <f t="shared" ca="1" si="40"/>
        <v/>
      </c>
      <c r="AI128" s="47" t="str">
        <f t="shared" ca="1" si="38"/>
        <v/>
      </c>
      <c r="AJ128" s="47" t="str">
        <f t="shared" ca="1" si="38"/>
        <v/>
      </c>
      <c r="AK128" s="47" t="str">
        <f t="shared" ca="1" si="38"/>
        <v/>
      </c>
      <c r="AL128" s="47" t="str">
        <f t="shared" ca="1" si="38"/>
        <v/>
      </c>
      <c r="AM128" s="47" t="str">
        <f t="shared" ca="1" si="38"/>
        <v/>
      </c>
      <c r="AN128" s="47" t="str">
        <f t="shared" ca="1" si="38"/>
        <v/>
      </c>
      <c r="AO128" s="47" t="str">
        <f t="shared" ca="1" si="38"/>
        <v/>
      </c>
      <c r="AP128" s="47" t="str">
        <f t="shared" ca="1" si="38"/>
        <v/>
      </c>
      <c r="AQ128" s="47" t="str">
        <f t="shared" ca="1" si="38"/>
        <v/>
      </c>
      <c r="AR128" s="47" t="str">
        <f t="shared" ca="1" si="38"/>
        <v/>
      </c>
      <c r="AS128" s="47" t="str">
        <f t="shared" ca="1" si="38"/>
        <v/>
      </c>
      <c r="AT128" s="47" t="str">
        <f t="shared" ca="1" si="38"/>
        <v/>
      </c>
      <c r="AU128" s="47" t="str">
        <f t="shared" ca="1" si="38"/>
        <v/>
      </c>
      <c r="AV128" s="47" t="str">
        <f t="shared" ca="1" si="38"/>
        <v/>
      </c>
      <c r="AW128" s="47" t="str">
        <f t="shared" ca="1" si="38"/>
        <v/>
      </c>
      <c r="AX128" s="47" t="str">
        <f t="shared" ca="1" si="38"/>
        <v/>
      </c>
      <c r="AY128" s="47" t="str">
        <f t="shared" ca="1" si="37"/>
        <v/>
      </c>
      <c r="AZ128" s="47" t="str">
        <f t="shared" ca="1" si="37"/>
        <v/>
      </c>
      <c r="BA128" s="47" t="str">
        <f t="shared" ca="1" si="37"/>
        <v/>
      </c>
      <c r="BB128" s="47" t="str">
        <f t="shared" ca="1" si="37"/>
        <v/>
      </c>
      <c r="BC128" s="47" t="str">
        <f t="shared" ca="1" si="37"/>
        <v/>
      </c>
      <c r="BD128" s="47" t="str">
        <f t="shared" ca="1" si="37"/>
        <v/>
      </c>
    </row>
    <row r="129" spans="3:56" s="36" customFormat="1" ht="18" hidden="1" customHeight="1" outlineLevel="1" x14ac:dyDescent="0.25">
      <c r="C129" s="37" t="s">
        <v>146</v>
      </c>
      <c r="D129" s="38">
        <f t="shared" ca="1" si="8"/>
        <v>0</v>
      </c>
      <c r="E129" s="39" t="s">
        <v>27</v>
      </c>
      <c r="F129" s="40">
        <f t="shared" si="39"/>
        <v>36</v>
      </c>
      <c r="G129" s="38">
        <f t="shared" ca="1" si="23"/>
        <v>0</v>
      </c>
      <c r="H129" s="41">
        <v>14</v>
      </c>
      <c r="I129" s="38">
        <f t="shared" ca="1" si="24"/>
        <v>0</v>
      </c>
      <c r="J129" s="42">
        <f t="shared" ca="1" si="25"/>
        <v>0</v>
      </c>
      <c r="K129" s="43"/>
      <c r="L129" s="44">
        <v>36</v>
      </c>
      <c r="M129" s="38">
        <f t="shared" ca="1" si="26"/>
        <v>0</v>
      </c>
      <c r="N129" s="41">
        <v>16</v>
      </c>
      <c r="O129" s="38">
        <f t="shared" ca="1" si="27"/>
        <v>0</v>
      </c>
      <c r="P129" s="45">
        <f t="shared" ca="1" si="28"/>
        <v>0</v>
      </c>
      <c r="Q129" s="46"/>
      <c r="S129" s="47">
        <f t="shared" ca="1" si="40"/>
        <v>0</v>
      </c>
      <c r="T129" s="47">
        <f t="shared" ca="1" si="40"/>
        <v>0</v>
      </c>
      <c r="U129" s="47" t="str">
        <f t="shared" ca="1" si="40"/>
        <v/>
      </c>
      <c r="V129" s="47" t="str">
        <f t="shared" ca="1" si="40"/>
        <v/>
      </c>
      <c r="W129" s="47" t="str">
        <f t="shared" ca="1" si="40"/>
        <v/>
      </c>
      <c r="X129" s="47" t="str">
        <f t="shared" ca="1" si="40"/>
        <v/>
      </c>
      <c r="Y129" s="47" t="str">
        <f t="shared" ca="1" si="40"/>
        <v/>
      </c>
      <c r="Z129" s="47" t="str">
        <f t="shared" ca="1" si="40"/>
        <v/>
      </c>
      <c r="AA129" s="47" t="str">
        <f t="shared" ca="1" si="40"/>
        <v/>
      </c>
      <c r="AB129" s="47" t="str">
        <f t="shared" ca="1" si="40"/>
        <v/>
      </c>
      <c r="AC129" s="47" t="str">
        <f t="shared" ca="1" si="40"/>
        <v/>
      </c>
      <c r="AD129" s="47" t="str">
        <f t="shared" ca="1" si="40"/>
        <v/>
      </c>
      <c r="AE129" s="47" t="str">
        <f t="shared" ca="1" si="40"/>
        <v/>
      </c>
      <c r="AF129" s="47" t="str">
        <f t="shared" ca="1" si="40"/>
        <v/>
      </c>
      <c r="AG129" s="47" t="str">
        <f t="shared" ca="1" si="40"/>
        <v/>
      </c>
      <c r="AH129" s="47" t="str">
        <f t="shared" ca="1" si="40"/>
        <v/>
      </c>
      <c r="AI129" s="47" t="str">
        <f t="shared" ca="1" si="38"/>
        <v/>
      </c>
      <c r="AJ129" s="47" t="str">
        <f t="shared" ca="1" si="38"/>
        <v/>
      </c>
      <c r="AK129" s="47" t="str">
        <f t="shared" ca="1" si="38"/>
        <v/>
      </c>
      <c r="AL129" s="47" t="str">
        <f t="shared" ca="1" si="38"/>
        <v/>
      </c>
      <c r="AM129" s="47" t="str">
        <f t="shared" ca="1" si="38"/>
        <v/>
      </c>
      <c r="AN129" s="47" t="str">
        <f t="shared" ca="1" si="38"/>
        <v/>
      </c>
      <c r="AO129" s="47" t="str">
        <f t="shared" ca="1" si="38"/>
        <v/>
      </c>
      <c r="AP129" s="47" t="str">
        <f t="shared" ca="1" si="38"/>
        <v/>
      </c>
      <c r="AQ129" s="47" t="str">
        <f t="shared" ca="1" si="38"/>
        <v/>
      </c>
      <c r="AR129" s="47" t="str">
        <f t="shared" ca="1" si="38"/>
        <v/>
      </c>
      <c r="AS129" s="47" t="str">
        <f t="shared" ca="1" si="38"/>
        <v/>
      </c>
      <c r="AT129" s="47" t="str">
        <f t="shared" ca="1" si="38"/>
        <v/>
      </c>
      <c r="AU129" s="47" t="str">
        <f t="shared" ca="1" si="38"/>
        <v/>
      </c>
      <c r="AV129" s="47" t="str">
        <f t="shared" ca="1" si="38"/>
        <v/>
      </c>
      <c r="AW129" s="47" t="str">
        <f t="shared" ca="1" si="38"/>
        <v/>
      </c>
      <c r="AX129" s="47" t="str">
        <f t="shared" ca="1" si="38"/>
        <v/>
      </c>
      <c r="AY129" s="47" t="str">
        <f t="shared" ca="1" si="37"/>
        <v/>
      </c>
      <c r="AZ129" s="47" t="str">
        <f t="shared" ca="1" si="37"/>
        <v/>
      </c>
      <c r="BA129" s="47" t="str">
        <f t="shared" ca="1" si="37"/>
        <v/>
      </c>
      <c r="BB129" s="47" t="str">
        <f t="shared" ca="1" si="37"/>
        <v/>
      </c>
      <c r="BC129" s="47" t="str">
        <f t="shared" ca="1" si="37"/>
        <v/>
      </c>
      <c r="BD129" s="47" t="str">
        <f t="shared" ca="1" si="37"/>
        <v/>
      </c>
    </row>
    <row r="130" spans="3:56" s="36" customFormat="1" ht="18" hidden="1" customHeight="1" outlineLevel="1" x14ac:dyDescent="0.25">
      <c r="C130" s="37" t="s">
        <v>147</v>
      </c>
      <c r="D130" s="38">
        <f t="shared" ca="1" si="8"/>
        <v>0</v>
      </c>
      <c r="E130" s="39" t="s">
        <v>27</v>
      </c>
      <c r="F130" s="40">
        <f t="shared" si="39"/>
        <v>36</v>
      </c>
      <c r="G130" s="38">
        <f t="shared" ca="1" si="23"/>
        <v>0</v>
      </c>
      <c r="H130" s="41">
        <v>14</v>
      </c>
      <c r="I130" s="38">
        <f t="shared" ca="1" si="24"/>
        <v>0</v>
      </c>
      <c r="J130" s="42">
        <f t="shared" ca="1" si="25"/>
        <v>0</v>
      </c>
      <c r="K130" s="43"/>
      <c r="L130" s="44">
        <v>36</v>
      </c>
      <c r="M130" s="38">
        <f t="shared" ca="1" si="26"/>
        <v>0</v>
      </c>
      <c r="N130" s="41">
        <v>16</v>
      </c>
      <c r="O130" s="38">
        <f t="shared" ca="1" si="27"/>
        <v>0</v>
      </c>
      <c r="P130" s="45">
        <f t="shared" ca="1" si="28"/>
        <v>0</v>
      </c>
      <c r="Q130" s="46"/>
      <c r="S130" s="47">
        <f t="shared" ca="1" si="40"/>
        <v>0</v>
      </c>
      <c r="T130" s="47">
        <f t="shared" ca="1" si="40"/>
        <v>0</v>
      </c>
      <c r="U130" s="47" t="str">
        <f t="shared" ca="1" si="40"/>
        <v/>
      </c>
      <c r="V130" s="47" t="str">
        <f t="shared" ca="1" si="40"/>
        <v/>
      </c>
      <c r="W130" s="47" t="str">
        <f t="shared" ca="1" si="40"/>
        <v/>
      </c>
      <c r="X130" s="47" t="str">
        <f t="shared" ca="1" si="40"/>
        <v/>
      </c>
      <c r="Y130" s="47" t="str">
        <f t="shared" ca="1" si="40"/>
        <v/>
      </c>
      <c r="Z130" s="47" t="str">
        <f t="shared" ca="1" si="40"/>
        <v/>
      </c>
      <c r="AA130" s="47" t="str">
        <f t="shared" ca="1" si="40"/>
        <v/>
      </c>
      <c r="AB130" s="47" t="str">
        <f t="shared" ca="1" si="40"/>
        <v/>
      </c>
      <c r="AC130" s="47" t="str">
        <f t="shared" ca="1" si="40"/>
        <v/>
      </c>
      <c r="AD130" s="47" t="str">
        <f t="shared" ca="1" si="40"/>
        <v/>
      </c>
      <c r="AE130" s="47" t="str">
        <f t="shared" ca="1" si="40"/>
        <v/>
      </c>
      <c r="AF130" s="47" t="str">
        <f t="shared" ca="1" si="40"/>
        <v/>
      </c>
      <c r="AG130" s="47" t="str">
        <f t="shared" ca="1" si="40"/>
        <v/>
      </c>
      <c r="AH130" s="47" t="str">
        <f t="shared" ca="1" si="40"/>
        <v/>
      </c>
      <c r="AI130" s="47" t="str">
        <f t="shared" ca="1" si="38"/>
        <v/>
      </c>
      <c r="AJ130" s="47" t="str">
        <f t="shared" ca="1" si="38"/>
        <v/>
      </c>
      <c r="AK130" s="47" t="str">
        <f t="shared" ca="1" si="38"/>
        <v/>
      </c>
      <c r="AL130" s="47" t="str">
        <f t="shared" ca="1" si="38"/>
        <v/>
      </c>
      <c r="AM130" s="47" t="str">
        <f t="shared" ca="1" si="38"/>
        <v/>
      </c>
      <c r="AN130" s="47" t="str">
        <f t="shared" ca="1" si="38"/>
        <v/>
      </c>
      <c r="AO130" s="47" t="str">
        <f t="shared" ca="1" si="38"/>
        <v/>
      </c>
      <c r="AP130" s="47" t="str">
        <f t="shared" ca="1" si="38"/>
        <v/>
      </c>
      <c r="AQ130" s="47" t="str">
        <f t="shared" ca="1" si="38"/>
        <v/>
      </c>
      <c r="AR130" s="47" t="str">
        <f t="shared" ca="1" si="38"/>
        <v/>
      </c>
      <c r="AS130" s="47" t="str">
        <f t="shared" ca="1" si="38"/>
        <v/>
      </c>
      <c r="AT130" s="47" t="str">
        <f t="shared" ca="1" si="38"/>
        <v/>
      </c>
      <c r="AU130" s="47" t="str">
        <f t="shared" ca="1" si="38"/>
        <v/>
      </c>
      <c r="AV130" s="47" t="str">
        <f t="shared" ca="1" si="38"/>
        <v/>
      </c>
      <c r="AW130" s="47" t="str">
        <f t="shared" ca="1" si="38"/>
        <v/>
      </c>
      <c r="AX130" s="47" t="str">
        <f t="shared" ref="AX130:BD145" ca="1" si="41">IFERROR(SUMIF(INDIRECT("'"&amp;AX$6&amp;"'!$C:$C"),$C130,INDIRECT("'"&amp;AX$6&amp;"'!$D:$D")),"")</f>
        <v/>
      </c>
      <c r="AY130" s="47" t="str">
        <f t="shared" ca="1" si="41"/>
        <v/>
      </c>
      <c r="AZ130" s="47" t="str">
        <f t="shared" ca="1" si="41"/>
        <v/>
      </c>
      <c r="BA130" s="47" t="str">
        <f t="shared" ca="1" si="41"/>
        <v/>
      </c>
      <c r="BB130" s="47" t="str">
        <f t="shared" ca="1" si="41"/>
        <v/>
      </c>
      <c r="BC130" s="47" t="str">
        <f t="shared" ca="1" si="41"/>
        <v/>
      </c>
      <c r="BD130" s="47" t="str">
        <f t="shared" ca="1" si="41"/>
        <v/>
      </c>
    </row>
    <row r="131" spans="3:56" s="36" customFormat="1" ht="18" hidden="1" customHeight="1" outlineLevel="1" x14ac:dyDescent="0.25">
      <c r="C131" s="37" t="s">
        <v>148</v>
      </c>
      <c r="D131" s="38">
        <f t="shared" ca="1" si="8"/>
        <v>0</v>
      </c>
      <c r="E131" s="39" t="s">
        <v>27</v>
      </c>
      <c r="F131" s="40">
        <f t="shared" si="39"/>
        <v>36</v>
      </c>
      <c r="G131" s="38">
        <f t="shared" ca="1" si="23"/>
        <v>0</v>
      </c>
      <c r="H131" s="41">
        <v>14</v>
      </c>
      <c r="I131" s="38">
        <f t="shared" ca="1" si="24"/>
        <v>0</v>
      </c>
      <c r="J131" s="42">
        <f t="shared" ca="1" si="25"/>
        <v>0</v>
      </c>
      <c r="K131" s="43"/>
      <c r="L131" s="44">
        <v>36</v>
      </c>
      <c r="M131" s="38">
        <f t="shared" ca="1" si="26"/>
        <v>0</v>
      </c>
      <c r="N131" s="41">
        <v>16</v>
      </c>
      <c r="O131" s="38">
        <f t="shared" ca="1" si="27"/>
        <v>0</v>
      </c>
      <c r="P131" s="45">
        <f t="shared" ca="1" si="28"/>
        <v>0</v>
      </c>
      <c r="Q131" s="46"/>
      <c r="S131" s="47">
        <f t="shared" ca="1" si="40"/>
        <v>0</v>
      </c>
      <c r="T131" s="47">
        <f t="shared" ca="1" si="40"/>
        <v>0</v>
      </c>
      <c r="U131" s="47" t="str">
        <f t="shared" ca="1" si="40"/>
        <v/>
      </c>
      <c r="V131" s="47" t="str">
        <f t="shared" ca="1" si="40"/>
        <v/>
      </c>
      <c r="W131" s="47" t="str">
        <f t="shared" ca="1" si="40"/>
        <v/>
      </c>
      <c r="X131" s="47" t="str">
        <f t="shared" ca="1" si="40"/>
        <v/>
      </c>
      <c r="Y131" s="47" t="str">
        <f t="shared" ca="1" si="40"/>
        <v/>
      </c>
      <c r="Z131" s="47" t="str">
        <f t="shared" ca="1" si="40"/>
        <v/>
      </c>
      <c r="AA131" s="47" t="str">
        <f t="shared" ca="1" si="40"/>
        <v/>
      </c>
      <c r="AB131" s="47" t="str">
        <f t="shared" ca="1" si="40"/>
        <v/>
      </c>
      <c r="AC131" s="47" t="str">
        <f t="shared" ca="1" si="40"/>
        <v/>
      </c>
      <c r="AD131" s="47" t="str">
        <f t="shared" ca="1" si="40"/>
        <v/>
      </c>
      <c r="AE131" s="47" t="str">
        <f t="shared" ca="1" si="40"/>
        <v/>
      </c>
      <c r="AF131" s="47" t="str">
        <f t="shared" ca="1" si="40"/>
        <v/>
      </c>
      <c r="AG131" s="47" t="str">
        <f t="shared" ca="1" si="40"/>
        <v/>
      </c>
      <c r="AH131" s="47" t="str">
        <f t="shared" ca="1" si="40"/>
        <v/>
      </c>
      <c r="AI131" s="47" t="str">
        <f t="shared" ref="AI131:AX146" ca="1" si="42">IFERROR(SUMIF(INDIRECT("'"&amp;AI$6&amp;"'!$C:$C"),$C131,INDIRECT("'"&amp;AI$6&amp;"'!$D:$D")),"")</f>
        <v/>
      </c>
      <c r="AJ131" s="47" t="str">
        <f t="shared" ca="1" si="42"/>
        <v/>
      </c>
      <c r="AK131" s="47" t="str">
        <f t="shared" ca="1" si="42"/>
        <v/>
      </c>
      <c r="AL131" s="47" t="str">
        <f t="shared" ca="1" si="42"/>
        <v/>
      </c>
      <c r="AM131" s="47" t="str">
        <f t="shared" ca="1" si="42"/>
        <v/>
      </c>
      <c r="AN131" s="47" t="str">
        <f t="shared" ca="1" si="42"/>
        <v/>
      </c>
      <c r="AO131" s="47" t="str">
        <f t="shared" ca="1" si="42"/>
        <v/>
      </c>
      <c r="AP131" s="47" t="str">
        <f t="shared" ca="1" si="42"/>
        <v/>
      </c>
      <c r="AQ131" s="47" t="str">
        <f t="shared" ca="1" si="42"/>
        <v/>
      </c>
      <c r="AR131" s="47" t="str">
        <f t="shared" ca="1" si="42"/>
        <v/>
      </c>
      <c r="AS131" s="47" t="str">
        <f t="shared" ca="1" si="42"/>
        <v/>
      </c>
      <c r="AT131" s="47" t="str">
        <f t="shared" ca="1" si="42"/>
        <v/>
      </c>
      <c r="AU131" s="47" t="str">
        <f t="shared" ca="1" si="42"/>
        <v/>
      </c>
      <c r="AV131" s="47" t="str">
        <f t="shared" ca="1" si="42"/>
        <v/>
      </c>
      <c r="AW131" s="47" t="str">
        <f t="shared" ca="1" si="42"/>
        <v/>
      </c>
      <c r="AX131" s="47" t="str">
        <f t="shared" ca="1" si="42"/>
        <v/>
      </c>
      <c r="AY131" s="47" t="str">
        <f t="shared" ca="1" si="41"/>
        <v/>
      </c>
      <c r="AZ131" s="47" t="str">
        <f t="shared" ca="1" si="41"/>
        <v/>
      </c>
      <c r="BA131" s="47" t="str">
        <f t="shared" ca="1" si="41"/>
        <v/>
      </c>
      <c r="BB131" s="47" t="str">
        <f t="shared" ca="1" si="41"/>
        <v/>
      </c>
      <c r="BC131" s="47" t="str">
        <f t="shared" ca="1" si="41"/>
        <v/>
      </c>
      <c r="BD131" s="47" t="str">
        <f t="shared" ca="1" si="41"/>
        <v/>
      </c>
    </row>
    <row r="132" spans="3:56" s="36" customFormat="1" ht="18" hidden="1" customHeight="1" outlineLevel="1" x14ac:dyDescent="0.25">
      <c r="C132" s="37" t="s">
        <v>149</v>
      </c>
      <c r="D132" s="38">
        <f t="shared" ca="1" si="8"/>
        <v>0</v>
      </c>
      <c r="E132" s="39" t="s">
        <v>27</v>
      </c>
      <c r="F132" s="40">
        <f t="shared" si="39"/>
        <v>36</v>
      </c>
      <c r="G132" s="38">
        <f t="shared" ca="1" si="23"/>
        <v>0</v>
      </c>
      <c r="H132" s="41">
        <v>14</v>
      </c>
      <c r="I132" s="38">
        <f t="shared" ca="1" si="24"/>
        <v>0</v>
      </c>
      <c r="J132" s="42">
        <f t="shared" ca="1" si="25"/>
        <v>0</v>
      </c>
      <c r="K132" s="43"/>
      <c r="L132" s="44">
        <v>36</v>
      </c>
      <c r="M132" s="38">
        <f t="shared" ca="1" si="26"/>
        <v>0</v>
      </c>
      <c r="N132" s="41">
        <v>16</v>
      </c>
      <c r="O132" s="38">
        <f t="shared" ca="1" si="27"/>
        <v>0</v>
      </c>
      <c r="P132" s="45">
        <f t="shared" ca="1" si="28"/>
        <v>0</v>
      </c>
      <c r="Q132" s="46"/>
      <c r="S132" s="47">
        <f t="shared" ca="1" si="40"/>
        <v>0</v>
      </c>
      <c r="T132" s="47">
        <f t="shared" ca="1" si="40"/>
        <v>0</v>
      </c>
      <c r="U132" s="47" t="str">
        <f t="shared" ca="1" si="40"/>
        <v/>
      </c>
      <c r="V132" s="47" t="str">
        <f t="shared" ca="1" si="40"/>
        <v/>
      </c>
      <c r="W132" s="47" t="str">
        <f t="shared" ca="1" si="40"/>
        <v/>
      </c>
      <c r="X132" s="47" t="str">
        <f t="shared" ca="1" si="40"/>
        <v/>
      </c>
      <c r="Y132" s="47" t="str">
        <f t="shared" ca="1" si="40"/>
        <v/>
      </c>
      <c r="Z132" s="47" t="str">
        <f t="shared" ca="1" si="40"/>
        <v/>
      </c>
      <c r="AA132" s="47" t="str">
        <f t="shared" ca="1" si="40"/>
        <v/>
      </c>
      <c r="AB132" s="47" t="str">
        <f t="shared" ca="1" si="40"/>
        <v/>
      </c>
      <c r="AC132" s="47" t="str">
        <f t="shared" ca="1" si="40"/>
        <v/>
      </c>
      <c r="AD132" s="47" t="str">
        <f t="shared" ca="1" si="40"/>
        <v/>
      </c>
      <c r="AE132" s="47" t="str">
        <f t="shared" ca="1" si="40"/>
        <v/>
      </c>
      <c r="AF132" s="47" t="str">
        <f t="shared" ca="1" si="40"/>
        <v/>
      </c>
      <c r="AG132" s="47" t="str">
        <f t="shared" ca="1" si="40"/>
        <v/>
      </c>
      <c r="AH132" s="47" t="str">
        <f t="shared" ca="1" si="40"/>
        <v/>
      </c>
      <c r="AI132" s="47" t="str">
        <f t="shared" ca="1" si="42"/>
        <v/>
      </c>
      <c r="AJ132" s="47" t="str">
        <f t="shared" ca="1" si="42"/>
        <v/>
      </c>
      <c r="AK132" s="47" t="str">
        <f t="shared" ca="1" si="42"/>
        <v/>
      </c>
      <c r="AL132" s="47" t="str">
        <f t="shared" ca="1" si="42"/>
        <v/>
      </c>
      <c r="AM132" s="47" t="str">
        <f t="shared" ca="1" si="42"/>
        <v/>
      </c>
      <c r="AN132" s="47" t="str">
        <f t="shared" ca="1" si="42"/>
        <v/>
      </c>
      <c r="AO132" s="47" t="str">
        <f t="shared" ca="1" si="42"/>
        <v/>
      </c>
      <c r="AP132" s="47" t="str">
        <f t="shared" ca="1" si="42"/>
        <v/>
      </c>
      <c r="AQ132" s="47" t="str">
        <f t="shared" ca="1" si="42"/>
        <v/>
      </c>
      <c r="AR132" s="47" t="str">
        <f t="shared" ca="1" si="42"/>
        <v/>
      </c>
      <c r="AS132" s="47" t="str">
        <f t="shared" ca="1" si="42"/>
        <v/>
      </c>
      <c r="AT132" s="47" t="str">
        <f t="shared" ca="1" si="42"/>
        <v/>
      </c>
      <c r="AU132" s="47" t="str">
        <f t="shared" ca="1" si="42"/>
        <v/>
      </c>
      <c r="AV132" s="47" t="str">
        <f t="shared" ca="1" si="42"/>
        <v/>
      </c>
      <c r="AW132" s="47" t="str">
        <f t="shared" ca="1" si="42"/>
        <v/>
      </c>
      <c r="AX132" s="47" t="str">
        <f t="shared" ca="1" si="42"/>
        <v/>
      </c>
      <c r="AY132" s="47" t="str">
        <f t="shared" ca="1" si="41"/>
        <v/>
      </c>
      <c r="AZ132" s="47" t="str">
        <f t="shared" ca="1" si="41"/>
        <v/>
      </c>
      <c r="BA132" s="47" t="str">
        <f t="shared" ca="1" si="41"/>
        <v/>
      </c>
      <c r="BB132" s="47" t="str">
        <f t="shared" ca="1" si="41"/>
        <v/>
      </c>
      <c r="BC132" s="47" t="str">
        <f t="shared" ca="1" si="41"/>
        <v/>
      </c>
      <c r="BD132" s="47" t="str">
        <f t="shared" ca="1" si="41"/>
        <v/>
      </c>
    </row>
    <row r="133" spans="3:56" s="36" customFormat="1" ht="18" hidden="1" customHeight="1" outlineLevel="1" x14ac:dyDescent="0.25">
      <c r="C133" s="37" t="s">
        <v>150</v>
      </c>
      <c r="D133" s="38">
        <f t="shared" ca="1" si="8"/>
        <v>0</v>
      </c>
      <c r="E133" s="39" t="s">
        <v>27</v>
      </c>
      <c r="F133" s="40">
        <f t="shared" si="39"/>
        <v>36</v>
      </c>
      <c r="G133" s="38">
        <f t="shared" ca="1" si="23"/>
        <v>0</v>
      </c>
      <c r="H133" s="41">
        <v>14</v>
      </c>
      <c r="I133" s="38">
        <f t="shared" ca="1" si="24"/>
        <v>0</v>
      </c>
      <c r="J133" s="42">
        <f t="shared" ca="1" si="25"/>
        <v>0</v>
      </c>
      <c r="K133" s="43"/>
      <c r="L133" s="44">
        <v>36</v>
      </c>
      <c r="M133" s="38">
        <f t="shared" ca="1" si="26"/>
        <v>0</v>
      </c>
      <c r="N133" s="41">
        <v>16</v>
      </c>
      <c r="O133" s="38">
        <f t="shared" ca="1" si="27"/>
        <v>0</v>
      </c>
      <c r="P133" s="45">
        <f t="shared" ca="1" si="28"/>
        <v>0</v>
      </c>
      <c r="Q133" s="46"/>
      <c r="S133" s="47">
        <f t="shared" ca="1" si="40"/>
        <v>0</v>
      </c>
      <c r="T133" s="47">
        <f t="shared" ca="1" si="40"/>
        <v>0</v>
      </c>
      <c r="U133" s="47" t="str">
        <f t="shared" ca="1" si="40"/>
        <v/>
      </c>
      <c r="V133" s="47" t="str">
        <f t="shared" ca="1" si="40"/>
        <v/>
      </c>
      <c r="W133" s="47" t="str">
        <f t="shared" ca="1" si="40"/>
        <v/>
      </c>
      <c r="X133" s="47" t="str">
        <f t="shared" ca="1" si="40"/>
        <v/>
      </c>
      <c r="Y133" s="47" t="str">
        <f t="shared" ca="1" si="40"/>
        <v/>
      </c>
      <c r="Z133" s="47" t="str">
        <f t="shared" ca="1" si="40"/>
        <v/>
      </c>
      <c r="AA133" s="47" t="str">
        <f t="shared" ca="1" si="40"/>
        <v/>
      </c>
      <c r="AB133" s="47" t="str">
        <f t="shared" ca="1" si="40"/>
        <v/>
      </c>
      <c r="AC133" s="47" t="str">
        <f t="shared" ca="1" si="40"/>
        <v/>
      </c>
      <c r="AD133" s="47" t="str">
        <f t="shared" ca="1" si="40"/>
        <v/>
      </c>
      <c r="AE133" s="47" t="str">
        <f t="shared" ca="1" si="40"/>
        <v/>
      </c>
      <c r="AF133" s="47" t="str">
        <f t="shared" ca="1" si="40"/>
        <v/>
      </c>
      <c r="AG133" s="47" t="str">
        <f t="shared" ca="1" si="40"/>
        <v/>
      </c>
      <c r="AH133" s="47" t="str">
        <f t="shared" ca="1" si="40"/>
        <v/>
      </c>
      <c r="AI133" s="47" t="str">
        <f t="shared" ca="1" si="42"/>
        <v/>
      </c>
      <c r="AJ133" s="47" t="str">
        <f t="shared" ca="1" si="42"/>
        <v/>
      </c>
      <c r="AK133" s="47" t="str">
        <f t="shared" ca="1" si="42"/>
        <v/>
      </c>
      <c r="AL133" s="47" t="str">
        <f t="shared" ca="1" si="42"/>
        <v/>
      </c>
      <c r="AM133" s="47" t="str">
        <f t="shared" ca="1" si="42"/>
        <v/>
      </c>
      <c r="AN133" s="47" t="str">
        <f t="shared" ca="1" si="42"/>
        <v/>
      </c>
      <c r="AO133" s="47" t="str">
        <f t="shared" ca="1" si="42"/>
        <v/>
      </c>
      <c r="AP133" s="47" t="str">
        <f t="shared" ca="1" si="42"/>
        <v/>
      </c>
      <c r="AQ133" s="47" t="str">
        <f t="shared" ca="1" si="42"/>
        <v/>
      </c>
      <c r="AR133" s="47" t="str">
        <f t="shared" ca="1" si="42"/>
        <v/>
      </c>
      <c r="AS133" s="47" t="str">
        <f t="shared" ca="1" si="42"/>
        <v/>
      </c>
      <c r="AT133" s="47" t="str">
        <f t="shared" ca="1" si="42"/>
        <v/>
      </c>
      <c r="AU133" s="47" t="str">
        <f t="shared" ca="1" si="42"/>
        <v/>
      </c>
      <c r="AV133" s="47" t="str">
        <f t="shared" ca="1" si="42"/>
        <v/>
      </c>
      <c r="AW133" s="47" t="str">
        <f t="shared" ca="1" si="42"/>
        <v/>
      </c>
      <c r="AX133" s="47" t="str">
        <f t="shared" ca="1" si="42"/>
        <v/>
      </c>
      <c r="AY133" s="47" t="str">
        <f t="shared" ca="1" si="41"/>
        <v/>
      </c>
      <c r="AZ133" s="47" t="str">
        <f t="shared" ca="1" si="41"/>
        <v/>
      </c>
      <c r="BA133" s="47" t="str">
        <f t="shared" ca="1" si="41"/>
        <v/>
      </c>
      <c r="BB133" s="47" t="str">
        <f t="shared" ca="1" si="41"/>
        <v/>
      </c>
      <c r="BC133" s="47" t="str">
        <f t="shared" ca="1" si="41"/>
        <v/>
      </c>
      <c r="BD133" s="47" t="str">
        <f t="shared" ca="1" si="41"/>
        <v/>
      </c>
    </row>
    <row r="134" spans="3:56" s="36" customFormat="1" ht="18" hidden="1" customHeight="1" outlineLevel="1" x14ac:dyDescent="0.25">
      <c r="C134" s="37" t="s">
        <v>151</v>
      </c>
      <c r="D134" s="38">
        <f t="shared" ca="1" si="8"/>
        <v>0</v>
      </c>
      <c r="E134" s="39" t="s">
        <v>27</v>
      </c>
      <c r="F134" s="40">
        <f t="shared" si="39"/>
        <v>36</v>
      </c>
      <c r="G134" s="38">
        <f t="shared" ca="1" si="23"/>
        <v>0</v>
      </c>
      <c r="H134" s="41">
        <v>14</v>
      </c>
      <c r="I134" s="38">
        <f t="shared" ca="1" si="24"/>
        <v>0</v>
      </c>
      <c r="J134" s="42">
        <f t="shared" ca="1" si="25"/>
        <v>0</v>
      </c>
      <c r="K134" s="43"/>
      <c r="L134" s="44">
        <v>36</v>
      </c>
      <c r="M134" s="38">
        <f t="shared" ca="1" si="26"/>
        <v>0</v>
      </c>
      <c r="N134" s="41">
        <v>16</v>
      </c>
      <c r="O134" s="38">
        <f t="shared" ca="1" si="27"/>
        <v>0</v>
      </c>
      <c r="P134" s="45">
        <f t="shared" ca="1" si="28"/>
        <v>0</v>
      </c>
      <c r="Q134" s="46"/>
      <c r="S134" s="47">
        <f t="shared" ca="1" si="40"/>
        <v>0</v>
      </c>
      <c r="T134" s="47">
        <f t="shared" ca="1" si="40"/>
        <v>0</v>
      </c>
      <c r="U134" s="47" t="str">
        <f t="shared" ca="1" si="40"/>
        <v/>
      </c>
      <c r="V134" s="47" t="str">
        <f t="shared" ca="1" si="40"/>
        <v/>
      </c>
      <c r="W134" s="47" t="str">
        <f t="shared" ca="1" si="40"/>
        <v/>
      </c>
      <c r="X134" s="47" t="str">
        <f t="shared" ca="1" si="40"/>
        <v/>
      </c>
      <c r="Y134" s="47" t="str">
        <f t="shared" ca="1" si="40"/>
        <v/>
      </c>
      <c r="Z134" s="47" t="str">
        <f t="shared" ca="1" si="40"/>
        <v/>
      </c>
      <c r="AA134" s="47" t="str">
        <f t="shared" ca="1" si="40"/>
        <v/>
      </c>
      <c r="AB134" s="47" t="str">
        <f t="shared" ca="1" si="40"/>
        <v/>
      </c>
      <c r="AC134" s="47" t="str">
        <f t="shared" ca="1" si="40"/>
        <v/>
      </c>
      <c r="AD134" s="47" t="str">
        <f t="shared" ca="1" si="40"/>
        <v/>
      </c>
      <c r="AE134" s="47" t="str">
        <f t="shared" ca="1" si="40"/>
        <v/>
      </c>
      <c r="AF134" s="47" t="str">
        <f t="shared" ca="1" si="40"/>
        <v/>
      </c>
      <c r="AG134" s="47" t="str">
        <f t="shared" ca="1" si="40"/>
        <v/>
      </c>
      <c r="AH134" s="47" t="str">
        <f t="shared" ca="1" si="40"/>
        <v/>
      </c>
      <c r="AI134" s="47" t="str">
        <f t="shared" ca="1" si="42"/>
        <v/>
      </c>
      <c r="AJ134" s="47" t="str">
        <f t="shared" ca="1" si="42"/>
        <v/>
      </c>
      <c r="AK134" s="47" t="str">
        <f t="shared" ca="1" si="42"/>
        <v/>
      </c>
      <c r="AL134" s="47" t="str">
        <f t="shared" ca="1" si="42"/>
        <v/>
      </c>
      <c r="AM134" s="47" t="str">
        <f t="shared" ca="1" si="42"/>
        <v/>
      </c>
      <c r="AN134" s="47" t="str">
        <f t="shared" ca="1" si="42"/>
        <v/>
      </c>
      <c r="AO134" s="47" t="str">
        <f t="shared" ca="1" si="42"/>
        <v/>
      </c>
      <c r="AP134" s="47" t="str">
        <f t="shared" ca="1" si="42"/>
        <v/>
      </c>
      <c r="AQ134" s="47" t="str">
        <f t="shared" ca="1" si="42"/>
        <v/>
      </c>
      <c r="AR134" s="47" t="str">
        <f t="shared" ca="1" si="42"/>
        <v/>
      </c>
      <c r="AS134" s="47" t="str">
        <f t="shared" ca="1" si="42"/>
        <v/>
      </c>
      <c r="AT134" s="47" t="str">
        <f t="shared" ca="1" si="42"/>
        <v/>
      </c>
      <c r="AU134" s="47" t="str">
        <f t="shared" ca="1" si="42"/>
        <v/>
      </c>
      <c r="AV134" s="47" t="str">
        <f t="shared" ca="1" si="42"/>
        <v/>
      </c>
      <c r="AW134" s="47" t="str">
        <f t="shared" ca="1" si="42"/>
        <v/>
      </c>
      <c r="AX134" s="47" t="str">
        <f t="shared" ca="1" si="42"/>
        <v/>
      </c>
      <c r="AY134" s="47" t="str">
        <f t="shared" ca="1" si="41"/>
        <v/>
      </c>
      <c r="AZ134" s="47" t="str">
        <f t="shared" ca="1" si="41"/>
        <v/>
      </c>
      <c r="BA134" s="47" t="str">
        <f t="shared" ca="1" si="41"/>
        <v/>
      </c>
      <c r="BB134" s="47" t="str">
        <f t="shared" ca="1" si="41"/>
        <v/>
      </c>
      <c r="BC134" s="47" t="str">
        <f t="shared" ca="1" si="41"/>
        <v/>
      </c>
      <c r="BD134" s="47" t="str">
        <f t="shared" ca="1" si="41"/>
        <v/>
      </c>
    </row>
    <row r="135" spans="3:56" s="36" customFormat="1" ht="18" hidden="1" customHeight="1" outlineLevel="1" x14ac:dyDescent="0.25">
      <c r="C135" s="37" t="s">
        <v>152</v>
      </c>
      <c r="D135" s="38">
        <f t="shared" ca="1" si="8"/>
        <v>0</v>
      </c>
      <c r="E135" s="39" t="s">
        <v>27</v>
      </c>
      <c r="F135" s="40">
        <f t="shared" si="39"/>
        <v>36</v>
      </c>
      <c r="G135" s="38">
        <f t="shared" ref="G135:G198" ca="1" si="43">+D135*F135</f>
        <v>0</v>
      </c>
      <c r="H135" s="41">
        <v>14</v>
      </c>
      <c r="I135" s="38">
        <f t="shared" ref="I135:I198" ca="1" si="44">+D135*H135</f>
        <v>0</v>
      </c>
      <c r="J135" s="42">
        <f t="shared" ref="J135:J198" ca="1" si="45">+G135+I135</f>
        <v>0</v>
      </c>
      <c r="K135" s="43"/>
      <c r="L135" s="44">
        <v>36</v>
      </c>
      <c r="M135" s="38">
        <f t="shared" ref="M135:M198" ca="1" si="46">+D135*L135</f>
        <v>0</v>
      </c>
      <c r="N135" s="41">
        <v>16</v>
      </c>
      <c r="O135" s="38">
        <f t="shared" ref="O135:O198" ca="1" si="47">+D135*N135</f>
        <v>0</v>
      </c>
      <c r="P135" s="45">
        <f t="shared" ref="P135:P198" ca="1" si="48">+M135+O135</f>
        <v>0</v>
      </c>
      <c r="Q135" s="46"/>
      <c r="S135" s="47">
        <f t="shared" ca="1" si="40"/>
        <v>0</v>
      </c>
      <c r="T135" s="47">
        <f t="shared" ca="1" si="40"/>
        <v>0</v>
      </c>
      <c r="U135" s="47" t="str">
        <f t="shared" ca="1" si="40"/>
        <v/>
      </c>
      <c r="V135" s="47" t="str">
        <f t="shared" ca="1" si="40"/>
        <v/>
      </c>
      <c r="W135" s="47" t="str">
        <f t="shared" ca="1" si="40"/>
        <v/>
      </c>
      <c r="X135" s="47" t="str">
        <f t="shared" ca="1" si="40"/>
        <v/>
      </c>
      <c r="Y135" s="47" t="str">
        <f t="shared" ca="1" si="40"/>
        <v/>
      </c>
      <c r="Z135" s="47" t="str">
        <f t="shared" ca="1" si="40"/>
        <v/>
      </c>
      <c r="AA135" s="47" t="str">
        <f t="shared" ca="1" si="40"/>
        <v/>
      </c>
      <c r="AB135" s="47" t="str">
        <f t="shared" ca="1" si="40"/>
        <v/>
      </c>
      <c r="AC135" s="47" t="str">
        <f t="shared" ca="1" si="40"/>
        <v/>
      </c>
      <c r="AD135" s="47" t="str">
        <f t="shared" ca="1" si="40"/>
        <v/>
      </c>
      <c r="AE135" s="47" t="str">
        <f t="shared" ca="1" si="40"/>
        <v/>
      </c>
      <c r="AF135" s="47" t="str">
        <f t="shared" ca="1" si="40"/>
        <v/>
      </c>
      <c r="AG135" s="47" t="str">
        <f t="shared" ca="1" si="40"/>
        <v/>
      </c>
      <c r="AH135" s="47" t="str">
        <f t="shared" ca="1" si="40"/>
        <v/>
      </c>
      <c r="AI135" s="47" t="str">
        <f t="shared" ca="1" si="42"/>
        <v/>
      </c>
      <c r="AJ135" s="47" t="str">
        <f t="shared" ca="1" si="42"/>
        <v/>
      </c>
      <c r="AK135" s="47" t="str">
        <f t="shared" ca="1" si="42"/>
        <v/>
      </c>
      <c r="AL135" s="47" t="str">
        <f t="shared" ca="1" si="42"/>
        <v/>
      </c>
      <c r="AM135" s="47" t="str">
        <f t="shared" ca="1" si="42"/>
        <v/>
      </c>
      <c r="AN135" s="47" t="str">
        <f t="shared" ca="1" si="42"/>
        <v/>
      </c>
      <c r="AO135" s="47" t="str">
        <f t="shared" ca="1" si="42"/>
        <v/>
      </c>
      <c r="AP135" s="47" t="str">
        <f t="shared" ca="1" si="42"/>
        <v/>
      </c>
      <c r="AQ135" s="47" t="str">
        <f t="shared" ca="1" si="42"/>
        <v/>
      </c>
      <c r="AR135" s="47" t="str">
        <f t="shared" ca="1" si="42"/>
        <v/>
      </c>
      <c r="AS135" s="47" t="str">
        <f t="shared" ca="1" si="42"/>
        <v/>
      </c>
      <c r="AT135" s="47" t="str">
        <f t="shared" ca="1" si="42"/>
        <v/>
      </c>
      <c r="AU135" s="47" t="str">
        <f t="shared" ca="1" si="42"/>
        <v/>
      </c>
      <c r="AV135" s="47" t="str">
        <f t="shared" ca="1" si="42"/>
        <v/>
      </c>
      <c r="AW135" s="47" t="str">
        <f t="shared" ca="1" si="42"/>
        <v/>
      </c>
      <c r="AX135" s="47" t="str">
        <f t="shared" ca="1" si="42"/>
        <v/>
      </c>
      <c r="AY135" s="47" t="str">
        <f t="shared" ca="1" si="41"/>
        <v/>
      </c>
      <c r="AZ135" s="47" t="str">
        <f t="shared" ca="1" si="41"/>
        <v/>
      </c>
      <c r="BA135" s="47" t="str">
        <f t="shared" ca="1" si="41"/>
        <v/>
      </c>
      <c r="BB135" s="47" t="str">
        <f t="shared" ca="1" si="41"/>
        <v/>
      </c>
      <c r="BC135" s="47" t="str">
        <f t="shared" ca="1" si="41"/>
        <v/>
      </c>
      <c r="BD135" s="47" t="str">
        <f t="shared" ca="1" si="41"/>
        <v/>
      </c>
    </row>
    <row r="136" spans="3:56" s="36" customFormat="1" ht="18" hidden="1" customHeight="1" outlineLevel="1" x14ac:dyDescent="0.25">
      <c r="C136" s="37" t="s">
        <v>153</v>
      </c>
      <c r="D136" s="38">
        <f t="shared" ca="1" si="8"/>
        <v>0</v>
      </c>
      <c r="E136" s="39" t="s">
        <v>27</v>
      </c>
      <c r="F136" s="40">
        <f t="shared" si="39"/>
        <v>36</v>
      </c>
      <c r="G136" s="38">
        <f t="shared" ca="1" si="43"/>
        <v>0</v>
      </c>
      <c r="H136" s="41">
        <v>14</v>
      </c>
      <c r="I136" s="38">
        <f t="shared" ca="1" si="44"/>
        <v>0</v>
      </c>
      <c r="J136" s="42">
        <f t="shared" ca="1" si="45"/>
        <v>0</v>
      </c>
      <c r="K136" s="43"/>
      <c r="L136" s="44">
        <v>36</v>
      </c>
      <c r="M136" s="38">
        <f t="shared" ca="1" si="46"/>
        <v>0</v>
      </c>
      <c r="N136" s="41">
        <v>16</v>
      </c>
      <c r="O136" s="38">
        <f t="shared" ca="1" si="47"/>
        <v>0</v>
      </c>
      <c r="P136" s="45">
        <f t="shared" ca="1" si="48"/>
        <v>0</v>
      </c>
      <c r="Q136" s="46"/>
      <c r="S136" s="47">
        <f t="shared" ca="1" si="40"/>
        <v>0</v>
      </c>
      <c r="T136" s="47">
        <f t="shared" ca="1" si="40"/>
        <v>0</v>
      </c>
      <c r="U136" s="47" t="str">
        <f t="shared" ca="1" si="40"/>
        <v/>
      </c>
      <c r="V136" s="47" t="str">
        <f t="shared" ca="1" si="40"/>
        <v/>
      </c>
      <c r="W136" s="47" t="str">
        <f t="shared" ca="1" si="40"/>
        <v/>
      </c>
      <c r="X136" s="47" t="str">
        <f t="shared" ca="1" si="40"/>
        <v/>
      </c>
      <c r="Y136" s="47" t="str">
        <f t="shared" ca="1" si="40"/>
        <v/>
      </c>
      <c r="Z136" s="47" t="str">
        <f t="shared" ca="1" si="40"/>
        <v/>
      </c>
      <c r="AA136" s="47" t="str">
        <f t="shared" ca="1" si="40"/>
        <v/>
      </c>
      <c r="AB136" s="47" t="str">
        <f t="shared" ca="1" si="40"/>
        <v/>
      </c>
      <c r="AC136" s="47" t="str">
        <f t="shared" ca="1" si="40"/>
        <v/>
      </c>
      <c r="AD136" s="47" t="str">
        <f t="shared" ca="1" si="40"/>
        <v/>
      </c>
      <c r="AE136" s="47" t="str">
        <f t="shared" ca="1" si="40"/>
        <v/>
      </c>
      <c r="AF136" s="47" t="str">
        <f t="shared" ca="1" si="40"/>
        <v/>
      </c>
      <c r="AG136" s="47" t="str">
        <f t="shared" ca="1" si="40"/>
        <v/>
      </c>
      <c r="AH136" s="47" t="str">
        <f t="shared" ca="1" si="40"/>
        <v/>
      </c>
      <c r="AI136" s="47" t="str">
        <f t="shared" ca="1" si="42"/>
        <v/>
      </c>
      <c r="AJ136" s="47" t="str">
        <f t="shared" ca="1" si="42"/>
        <v/>
      </c>
      <c r="AK136" s="47" t="str">
        <f t="shared" ca="1" si="42"/>
        <v/>
      </c>
      <c r="AL136" s="47" t="str">
        <f t="shared" ca="1" si="42"/>
        <v/>
      </c>
      <c r="AM136" s="47" t="str">
        <f t="shared" ca="1" si="42"/>
        <v/>
      </c>
      <c r="AN136" s="47" t="str">
        <f t="shared" ca="1" si="42"/>
        <v/>
      </c>
      <c r="AO136" s="47" t="str">
        <f t="shared" ca="1" si="42"/>
        <v/>
      </c>
      <c r="AP136" s="47" t="str">
        <f t="shared" ca="1" si="42"/>
        <v/>
      </c>
      <c r="AQ136" s="47" t="str">
        <f t="shared" ca="1" si="42"/>
        <v/>
      </c>
      <c r="AR136" s="47" t="str">
        <f t="shared" ca="1" si="42"/>
        <v/>
      </c>
      <c r="AS136" s="47" t="str">
        <f t="shared" ca="1" si="42"/>
        <v/>
      </c>
      <c r="AT136" s="47" t="str">
        <f t="shared" ca="1" si="42"/>
        <v/>
      </c>
      <c r="AU136" s="47" t="str">
        <f t="shared" ca="1" si="42"/>
        <v/>
      </c>
      <c r="AV136" s="47" t="str">
        <f t="shared" ca="1" si="42"/>
        <v/>
      </c>
      <c r="AW136" s="47" t="str">
        <f t="shared" ca="1" si="42"/>
        <v/>
      </c>
      <c r="AX136" s="47" t="str">
        <f t="shared" ca="1" si="42"/>
        <v/>
      </c>
      <c r="AY136" s="47" t="str">
        <f t="shared" ca="1" si="41"/>
        <v/>
      </c>
      <c r="AZ136" s="47" t="str">
        <f t="shared" ca="1" si="41"/>
        <v/>
      </c>
      <c r="BA136" s="47" t="str">
        <f t="shared" ca="1" si="41"/>
        <v/>
      </c>
      <c r="BB136" s="47" t="str">
        <f t="shared" ca="1" si="41"/>
        <v/>
      </c>
      <c r="BC136" s="47" t="str">
        <f t="shared" ca="1" si="41"/>
        <v/>
      </c>
      <c r="BD136" s="47" t="str">
        <f t="shared" ca="1" si="41"/>
        <v/>
      </c>
    </row>
    <row r="137" spans="3:56" s="36" customFormat="1" ht="18" hidden="1" customHeight="1" outlineLevel="1" x14ac:dyDescent="0.25">
      <c r="C137" s="37" t="s">
        <v>154</v>
      </c>
      <c r="D137" s="38">
        <f t="shared" ca="1" si="8"/>
        <v>0</v>
      </c>
      <c r="E137" s="39" t="s">
        <v>27</v>
      </c>
      <c r="F137" s="40">
        <f t="shared" si="39"/>
        <v>36</v>
      </c>
      <c r="G137" s="38">
        <f t="shared" ca="1" si="43"/>
        <v>0</v>
      </c>
      <c r="H137" s="41">
        <v>14</v>
      </c>
      <c r="I137" s="38">
        <f t="shared" ca="1" si="44"/>
        <v>0</v>
      </c>
      <c r="J137" s="42">
        <f t="shared" ca="1" si="45"/>
        <v>0</v>
      </c>
      <c r="K137" s="43"/>
      <c r="L137" s="44">
        <v>36</v>
      </c>
      <c r="M137" s="38">
        <f t="shared" ca="1" si="46"/>
        <v>0</v>
      </c>
      <c r="N137" s="41">
        <v>16</v>
      </c>
      <c r="O137" s="38">
        <f t="shared" ca="1" si="47"/>
        <v>0</v>
      </c>
      <c r="P137" s="45">
        <f t="shared" ca="1" si="48"/>
        <v>0</v>
      </c>
      <c r="Q137" s="46"/>
      <c r="S137" s="47">
        <f t="shared" ca="1" si="40"/>
        <v>0</v>
      </c>
      <c r="T137" s="47">
        <f t="shared" ca="1" si="40"/>
        <v>0</v>
      </c>
      <c r="U137" s="47" t="str">
        <f t="shared" ca="1" si="40"/>
        <v/>
      </c>
      <c r="V137" s="47" t="str">
        <f t="shared" ca="1" si="40"/>
        <v/>
      </c>
      <c r="W137" s="47" t="str">
        <f t="shared" ca="1" si="40"/>
        <v/>
      </c>
      <c r="X137" s="47" t="str">
        <f t="shared" ca="1" si="40"/>
        <v/>
      </c>
      <c r="Y137" s="47" t="str">
        <f t="shared" ca="1" si="40"/>
        <v/>
      </c>
      <c r="Z137" s="47" t="str">
        <f t="shared" ca="1" si="40"/>
        <v/>
      </c>
      <c r="AA137" s="47" t="str">
        <f t="shared" ca="1" si="40"/>
        <v/>
      </c>
      <c r="AB137" s="47" t="str">
        <f t="shared" ca="1" si="40"/>
        <v/>
      </c>
      <c r="AC137" s="47" t="str">
        <f t="shared" ca="1" si="40"/>
        <v/>
      </c>
      <c r="AD137" s="47" t="str">
        <f t="shared" ca="1" si="40"/>
        <v/>
      </c>
      <c r="AE137" s="47" t="str">
        <f t="shared" ca="1" si="40"/>
        <v/>
      </c>
      <c r="AF137" s="47" t="str">
        <f t="shared" ca="1" si="40"/>
        <v/>
      </c>
      <c r="AG137" s="47" t="str">
        <f t="shared" ca="1" si="40"/>
        <v/>
      </c>
      <c r="AH137" s="47" t="str">
        <f t="shared" ca="1" si="40"/>
        <v/>
      </c>
      <c r="AI137" s="47" t="str">
        <f t="shared" ca="1" si="42"/>
        <v/>
      </c>
      <c r="AJ137" s="47" t="str">
        <f t="shared" ca="1" si="42"/>
        <v/>
      </c>
      <c r="AK137" s="47" t="str">
        <f t="shared" ca="1" si="42"/>
        <v/>
      </c>
      <c r="AL137" s="47" t="str">
        <f t="shared" ca="1" si="42"/>
        <v/>
      </c>
      <c r="AM137" s="47" t="str">
        <f t="shared" ca="1" si="42"/>
        <v/>
      </c>
      <c r="AN137" s="47" t="str">
        <f t="shared" ca="1" si="42"/>
        <v/>
      </c>
      <c r="AO137" s="47" t="str">
        <f t="shared" ca="1" si="42"/>
        <v/>
      </c>
      <c r="AP137" s="47" t="str">
        <f t="shared" ca="1" si="42"/>
        <v/>
      </c>
      <c r="AQ137" s="47" t="str">
        <f t="shared" ca="1" si="42"/>
        <v/>
      </c>
      <c r="AR137" s="47" t="str">
        <f t="shared" ca="1" si="42"/>
        <v/>
      </c>
      <c r="AS137" s="47" t="str">
        <f t="shared" ca="1" si="42"/>
        <v/>
      </c>
      <c r="AT137" s="47" t="str">
        <f t="shared" ca="1" si="42"/>
        <v/>
      </c>
      <c r="AU137" s="47" t="str">
        <f t="shared" ca="1" si="42"/>
        <v/>
      </c>
      <c r="AV137" s="47" t="str">
        <f t="shared" ca="1" si="42"/>
        <v/>
      </c>
      <c r="AW137" s="47" t="str">
        <f t="shared" ca="1" si="42"/>
        <v/>
      </c>
      <c r="AX137" s="47" t="str">
        <f t="shared" ca="1" si="42"/>
        <v/>
      </c>
      <c r="AY137" s="47" t="str">
        <f t="shared" ca="1" si="41"/>
        <v/>
      </c>
      <c r="AZ137" s="47" t="str">
        <f t="shared" ca="1" si="41"/>
        <v/>
      </c>
      <c r="BA137" s="47" t="str">
        <f t="shared" ca="1" si="41"/>
        <v/>
      </c>
      <c r="BB137" s="47" t="str">
        <f t="shared" ca="1" si="41"/>
        <v/>
      </c>
      <c r="BC137" s="47" t="str">
        <f t="shared" ca="1" si="41"/>
        <v/>
      </c>
      <c r="BD137" s="47" t="str">
        <f t="shared" ca="1" si="41"/>
        <v/>
      </c>
    </row>
    <row r="138" spans="3:56" s="36" customFormat="1" ht="18" hidden="1" customHeight="1" outlineLevel="1" x14ac:dyDescent="0.25">
      <c r="C138" s="37" t="s">
        <v>155</v>
      </c>
      <c r="D138" s="38">
        <f t="shared" ca="1" si="8"/>
        <v>0</v>
      </c>
      <c r="E138" s="39" t="s">
        <v>27</v>
      </c>
      <c r="F138" s="40">
        <f t="shared" si="39"/>
        <v>36</v>
      </c>
      <c r="G138" s="38">
        <f t="shared" ca="1" si="43"/>
        <v>0</v>
      </c>
      <c r="H138" s="41">
        <v>14</v>
      </c>
      <c r="I138" s="38">
        <f t="shared" ca="1" si="44"/>
        <v>0</v>
      </c>
      <c r="J138" s="42">
        <f t="shared" ca="1" si="45"/>
        <v>0</v>
      </c>
      <c r="K138" s="43"/>
      <c r="L138" s="44">
        <v>36</v>
      </c>
      <c r="M138" s="38">
        <f t="shared" ca="1" si="46"/>
        <v>0</v>
      </c>
      <c r="N138" s="41">
        <v>16</v>
      </c>
      <c r="O138" s="38">
        <f t="shared" ca="1" si="47"/>
        <v>0</v>
      </c>
      <c r="P138" s="45">
        <f t="shared" ca="1" si="48"/>
        <v>0</v>
      </c>
      <c r="Q138" s="46"/>
      <c r="S138" s="47">
        <f t="shared" ca="1" si="40"/>
        <v>0</v>
      </c>
      <c r="T138" s="47">
        <f t="shared" ca="1" si="40"/>
        <v>0</v>
      </c>
      <c r="U138" s="47" t="str">
        <f t="shared" ca="1" si="40"/>
        <v/>
      </c>
      <c r="V138" s="47" t="str">
        <f t="shared" ca="1" si="40"/>
        <v/>
      </c>
      <c r="W138" s="47" t="str">
        <f t="shared" ca="1" si="40"/>
        <v/>
      </c>
      <c r="X138" s="47" t="str">
        <f t="shared" ca="1" si="40"/>
        <v/>
      </c>
      <c r="Y138" s="47" t="str">
        <f t="shared" ca="1" si="40"/>
        <v/>
      </c>
      <c r="Z138" s="47" t="str">
        <f t="shared" ca="1" si="40"/>
        <v/>
      </c>
      <c r="AA138" s="47" t="str">
        <f t="shared" ca="1" si="40"/>
        <v/>
      </c>
      <c r="AB138" s="47" t="str">
        <f t="shared" ca="1" si="40"/>
        <v/>
      </c>
      <c r="AC138" s="47" t="str">
        <f t="shared" ca="1" si="40"/>
        <v/>
      </c>
      <c r="AD138" s="47" t="str">
        <f t="shared" ca="1" si="40"/>
        <v/>
      </c>
      <c r="AE138" s="47" t="str">
        <f t="shared" ca="1" si="40"/>
        <v/>
      </c>
      <c r="AF138" s="47" t="str">
        <f t="shared" ca="1" si="40"/>
        <v/>
      </c>
      <c r="AG138" s="47" t="str">
        <f t="shared" ca="1" si="40"/>
        <v/>
      </c>
      <c r="AH138" s="47" t="str">
        <f t="shared" ca="1" si="40"/>
        <v/>
      </c>
      <c r="AI138" s="47" t="str">
        <f t="shared" ca="1" si="42"/>
        <v/>
      </c>
      <c r="AJ138" s="47" t="str">
        <f t="shared" ca="1" si="42"/>
        <v/>
      </c>
      <c r="AK138" s="47" t="str">
        <f t="shared" ca="1" si="42"/>
        <v/>
      </c>
      <c r="AL138" s="47" t="str">
        <f t="shared" ca="1" si="42"/>
        <v/>
      </c>
      <c r="AM138" s="47" t="str">
        <f t="shared" ca="1" si="42"/>
        <v/>
      </c>
      <c r="AN138" s="47" t="str">
        <f t="shared" ca="1" si="42"/>
        <v/>
      </c>
      <c r="AO138" s="47" t="str">
        <f t="shared" ca="1" si="42"/>
        <v/>
      </c>
      <c r="AP138" s="47" t="str">
        <f t="shared" ca="1" si="42"/>
        <v/>
      </c>
      <c r="AQ138" s="47" t="str">
        <f t="shared" ca="1" si="42"/>
        <v/>
      </c>
      <c r="AR138" s="47" t="str">
        <f t="shared" ca="1" si="42"/>
        <v/>
      </c>
      <c r="AS138" s="47" t="str">
        <f t="shared" ca="1" si="42"/>
        <v/>
      </c>
      <c r="AT138" s="47" t="str">
        <f t="shared" ca="1" si="42"/>
        <v/>
      </c>
      <c r="AU138" s="47" t="str">
        <f t="shared" ca="1" si="42"/>
        <v/>
      </c>
      <c r="AV138" s="47" t="str">
        <f t="shared" ca="1" si="42"/>
        <v/>
      </c>
      <c r="AW138" s="47" t="str">
        <f t="shared" ca="1" si="42"/>
        <v/>
      </c>
      <c r="AX138" s="47" t="str">
        <f t="shared" ca="1" si="42"/>
        <v/>
      </c>
      <c r="AY138" s="47" t="str">
        <f t="shared" ca="1" si="41"/>
        <v/>
      </c>
      <c r="AZ138" s="47" t="str">
        <f t="shared" ca="1" si="41"/>
        <v/>
      </c>
      <c r="BA138" s="47" t="str">
        <f t="shared" ca="1" si="41"/>
        <v/>
      </c>
      <c r="BB138" s="47" t="str">
        <f t="shared" ca="1" si="41"/>
        <v/>
      </c>
      <c r="BC138" s="47" t="str">
        <f t="shared" ca="1" si="41"/>
        <v/>
      </c>
      <c r="BD138" s="47" t="str">
        <f t="shared" ca="1" si="41"/>
        <v/>
      </c>
    </row>
    <row r="139" spans="3:56" s="36" customFormat="1" ht="18" hidden="1" customHeight="1" outlineLevel="1" x14ac:dyDescent="0.25">
      <c r="C139" s="37" t="s">
        <v>156</v>
      </c>
      <c r="D139" s="38">
        <f t="shared" ca="1" si="8"/>
        <v>0</v>
      </c>
      <c r="E139" s="39" t="s">
        <v>27</v>
      </c>
      <c r="F139" s="40">
        <f t="shared" si="39"/>
        <v>36</v>
      </c>
      <c r="G139" s="38">
        <f t="shared" ca="1" si="43"/>
        <v>0</v>
      </c>
      <c r="H139" s="41">
        <v>14</v>
      </c>
      <c r="I139" s="38">
        <f t="shared" ca="1" si="44"/>
        <v>0</v>
      </c>
      <c r="J139" s="42">
        <f t="shared" ca="1" si="45"/>
        <v>0</v>
      </c>
      <c r="K139" s="43"/>
      <c r="L139" s="44">
        <v>36</v>
      </c>
      <c r="M139" s="38">
        <f t="shared" ca="1" si="46"/>
        <v>0</v>
      </c>
      <c r="N139" s="41">
        <v>16</v>
      </c>
      <c r="O139" s="38">
        <f t="shared" ca="1" si="47"/>
        <v>0</v>
      </c>
      <c r="P139" s="45">
        <f t="shared" ca="1" si="48"/>
        <v>0</v>
      </c>
      <c r="Q139" s="46"/>
      <c r="S139" s="47">
        <f t="shared" ca="1" si="40"/>
        <v>0</v>
      </c>
      <c r="T139" s="47">
        <f t="shared" ca="1" si="40"/>
        <v>0</v>
      </c>
      <c r="U139" s="47" t="str">
        <f t="shared" ca="1" si="40"/>
        <v/>
      </c>
      <c r="V139" s="47" t="str">
        <f t="shared" ca="1" si="40"/>
        <v/>
      </c>
      <c r="W139" s="47" t="str">
        <f t="shared" ca="1" si="40"/>
        <v/>
      </c>
      <c r="X139" s="47" t="str">
        <f t="shared" ca="1" si="40"/>
        <v/>
      </c>
      <c r="Y139" s="47" t="str">
        <f t="shared" ca="1" si="40"/>
        <v/>
      </c>
      <c r="Z139" s="47" t="str">
        <f t="shared" ca="1" si="40"/>
        <v/>
      </c>
      <c r="AA139" s="47" t="str">
        <f t="shared" ca="1" si="40"/>
        <v/>
      </c>
      <c r="AB139" s="47" t="str">
        <f t="shared" ca="1" si="40"/>
        <v/>
      </c>
      <c r="AC139" s="47" t="str">
        <f t="shared" ca="1" si="40"/>
        <v/>
      </c>
      <c r="AD139" s="47" t="str">
        <f t="shared" ca="1" si="40"/>
        <v/>
      </c>
      <c r="AE139" s="47" t="str">
        <f t="shared" ca="1" si="40"/>
        <v/>
      </c>
      <c r="AF139" s="47" t="str">
        <f t="shared" ca="1" si="40"/>
        <v/>
      </c>
      <c r="AG139" s="47" t="str">
        <f t="shared" ca="1" si="40"/>
        <v/>
      </c>
      <c r="AH139" s="47" t="str">
        <f t="shared" ca="1" si="40"/>
        <v/>
      </c>
      <c r="AI139" s="47" t="str">
        <f t="shared" ca="1" si="42"/>
        <v/>
      </c>
      <c r="AJ139" s="47" t="str">
        <f t="shared" ca="1" si="42"/>
        <v/>
      </c>
      <c r="AK139" s="47" t="str">
        <f t="shared" ca="1" si="42"/>
        <v/>
      </c>
      <c r="AL139" s="47" t="str">
        <f t="shared" ca="1" si="42"/>
        <v/>
      </c>
      <c r="AM139" s="47" t="str">
        <f t="shared" ca="1" si="42"/>
        <v/>
      </c>
      <c r="AN139" s="47" t="str">
        <f t="shared" ca="1" si="42"/>
        <v/>
      </c>
      <c r="AO139" s="47" t="str">
        <f t="shared" ca="1" si="42"/>
        <v/>
      </c>
      <c r="AP139" s="47" t="str">
        <f t="shared" ca="1" si="42"/>
        <v/>
      </c>
      <c r="AQ139" s="47" t="str">
        <f t="shared" ca="1" si="42"/>
        <v/>
      </c>
      <c r="AR139" s="47" t="str">
        <f t="shared" ca="1" si="42"/>
        <v/>
      </c>
      <c r="AS139" s="47" t="str">
        <f t="shared" ca="1" si="42"/>
        <v/>
      </c>
      <c r="AT139" s="47" t="str">
        <f t="shared" ca="1" si="42"/>
        <v/>
      </c>
      <c r="AU139" s="47" t="str">
        <f t="shared" ca="1" si="42"/>
        <v/>
      </c>
      <c r="AV139" s="47" t="str">
        <f t="shared" ca="1" si="42"/>
        <v/>
      </c>
      <c r="AW139" s="47" t="str">
        <f t="shared" ca="1" si="42"/>
        <v/>
      </c>
      <c r="AX139" s="47" t="str">
        <f t="shared" ca="1" si="42"/>
        <v/>
      </c>
      <c r="AY139" s="47" t="str">
        <f t="shared" ca="1" si="41"/>
        <v/>
      </c>
      <c r="AZ139" s="47" t="str">
        <f t="shared" ca="1" si="41"/>
        <v/>
      </c>
      <c r="BA139" s="47" t="str">
        <f t="shared" ca="1" si="41"/>
        <v/>
      </c>
      <c r="BB139" s="47" t="str">
        <f t="shared" ca="1" si="41"/>
        <v/>
      </c>
      <c r="BC139" s="47" t="str">
        <f t="shared" ca="1" si="41"/>
        <v/>
      </c>
      <c r="BD139" s="47" t="str">
        <f t="shared" ca="1" si="41"/>
        <v/>
      </c>
    </row>
    <row r="140" spans="3:56" s="36" customFormat="1" ht="18" hidden="1" customHeight="1" outlineLevel="1" x14ac:dyDescent="0.25">
      <c r="C140" s="37" t="s">
        <v>157</v>
      </c>
      <c r="D140" s="38">
        <f t="shared" ca="1" si="8"/>
        <v>0</v>
      </c>
      <c r="E140" s="39" t="s">
        <v>27</v>
      </c>
      <c r="F140" s="40">
        <f t="shared" si="39"/>
        <v>36</v>
      </c>
      <c r="G140" s="38">
        <f t="shared" ca="1" si="43"/>
        <v>0</v>
      </c>
      <c r="H140" s="41">
        <v>14</v>
      </c>
      <c r="I140" s="38">
        <f t="shared" ca="1" si="44"/>
        <v>0</v>
      </c>
      <c r="J140" s="42">
        <f t="shared" ca="1" si="45"/>
        <v>0</v>
      </c>
      <c r="K140" s="43"/>
      <c r="L140" s="44">
        <v>36</v>
      </c>
      <c r="M140" s="38">
        <f t="shared" ca="1" si="46"/>
        <v>0</v>
      </c>
      <c r="N140" s="41">
        <v>16</v>
      </c>
      <c r="O140" s="38">
        <f t="shared" ca="1" si="47"/>
        <v>0</v>
      </c>
      <c r="P140" s="45">
        <f t="shared" ca="1" si="48"/>
        <v>0</v>
      </c>
      <c r="Q140" s="46"/>
      <c r="S140" s="47">
        <f t="shared" ca="1" si="40"/>
        <v>0</v>
      </c>
      <c r="T140" s="47">
        <f t="shared" ca="1" si="40"/>
        <v>0</v>
      </c>
      <c r="U140" s="47" t="str">
        <f t="shared" ca="1" si="40"/>
        <v/>
      </c>
      <c r="V140" s="47" t="str">
        <f t="shared" ca="1" si="40"/>
        <v/>
      </c>
      <c r="W140" s="47" t="str">
        <f t="shared" ca="1" si="40"/>
        <v/>
      </c>
      <c r="X140" s="47" t="str">
        <f t="shared" ca="1" si="40"/>
        <v/>
      </c>
      <c r="Y140" s="47" t="str">
        <f t="shared" ca="1" si="40"/>
        <v/>
      </c>
      <c r="Z140" s="47" t="str">
        <f t="shared" ca="1" si="40"/>
        <v/>
      </c>
      <c r="AA140" s="47" t="str">
        <f t="shared" ca="1" si="40"/>
        <v/>
      </c>
      <c r="AB140" s="47" t="str">
        <f t="shared" ca="1" si="40"/>
        <v/>
      </c>
      <c r="AC140" s="47" t="str">
        <f t="shared" ca="1" si="40"/>
        <v/>
      </c>
      <c r="AD140" s="47" t="str">
        <f t="shared" ca="1" si="40"/>
        <v/>
      </c>
      <c r="AE140" s="47" t="str">
        <f t="shared" ca="1" si="40"/>
        <v/>
      </c>
      <c r="AF140" s="47" t="str">
        <f t="shared" ca="1" si="40"/>
        <v/>
      </c>
      <c r="AG140" s="47" t="str">
        <f t="shared" ca="1" si="40"/>
        <v/>
      </c>
      <c r="AH140" s="47" t="str">
        <f t="shared" ca="1" si="40"/>
        <v/>
      </c>
      <c r="AI140" s="47" t="str">
        <f t="shared" ca="1" si="42"/>
        <v/>
      </c>
      <c r="AJ140" s="47" t="str">
        <f t="shared" ca="1" si="42"/>
        <v/>
      </c>
      <c r="AK140" s="47" t="str">
        <f t="shared" ca="1" si="42"/>
        <v/>
      </c>
      <c r="AL140" s="47" t="str">
        <f t="shared" ca="1" si="42"/>
        <v/>
      </c>
      <c r="AM140" s="47" t="str">
        <f t="shared" ca="1" si="42"/>
        <v/>
      </c>
      <c r="AN140" s="47" t="str">
        <f t="shared" ca="1" si="42"/>
        <v/>
      </c>
      <c r="AO140" s="47" t="str">
        <f t="shared" ca="1" si="42"/>
        <v/>
      </c>
      <c r="AP140" s="47" t="str">
        <f t="shared" ca="1" si="42"/>
        <v/>
      </c>
      <c r="AQ140" s="47" t="str">
        <f t="shared" ca="1" si="42"/>
        <v/>
      </c>
      <c r="AR140" s="47" t="str">
        <f t="shared" ca="1" si="42"/>
        <v/>
      </c>
      <c r="AS140" s="47" t="str">
        <f t="shared" ca="1" si="42"/>
        <v/>
      </c>
      <c r="AT140" s="47" t="str">
        <f t="shared" ca="1" si="42"/>
        <v/>
      </c>
      <c r="AU140" s="47" t="str">
        <f t="shared" ca="1" si="42"/>
        <v/>
      </c>
      <c r="AV140" s="47" t="str">
        <f t="shared" ca="1" si="42"/>
        <v/>
      </c>
      <c r="AW140" s="47" t="str">
        <f t="shared" ca="1" si="42"/>
        <v/>
      </c>
      <c r="AX140" s="47" t="str">
        <f t="shared" ca="1" si="42"/>
        <v/>
      </c>
      <c r="AY140" s="47" t="str">
        <f t="shared" ca="1" si="41"/>
        <v/>
      </c>
      <c r="AZ140" s="47" t="str">
        <f t="shared" ca="1" si="41"/>
        <v/>
      </c>
      <c r="BA140" s="47" t="str">
        <f t="shared" ca="1" si="41"/>
        <v/>
      </c>
      <c r="BB140" s="47" t="str">
        <f t="shared" ca="1" si="41"/>
        <v/>
      </c>
      <c r="BC140" s="47" t="str">
        <f t="shared" ca="1" si="41"/>
        <v/>
      </c>
      <c r="BD140" s="47" t="str">
        <f t="shared" ca="1" si="41"/>
        <v/>
      </c>
    </row>
    <row r="141" spans="3:56" s="36" customFormat="1" ht="18" hidden="1" customHeight="1" outlineLevel="1" x14ac:dyDescent="0.25">
      <c r="C141" s="37" t="s">
        <v>158</v>
      </c>
      <c r="D141" s="38">
        <f t="shared" ca="1" si="8"/>
        <v>0</v>
      </c>
      <c r="E141" s="39" t="s">
        <v>27</v>
      </c>
      <c r="F141" s="40">
        <f t="shared" si="39"/>
        <v>36</v>
      </c>
      <c r="G141" s="38">
        <f t="shared" ca="1" si="43"/>
        <v>0</v>
      </c>
      <c r="H141" s="41">
        <v>14</v>
      </c>
      <c r="I141" s="38">
        <f t="shared" ca="1" si="44"/>
        <v>0</v>
      </c>
      <c r="J141" s="42">
        <f t="shared" ca="1" si="45"/>
        <v>0</v>
      </c>
      <c r="K141" s="43"/>
      <c r="L141" s="44">
        <v>36</v>
      </c>
      <c r="M141" s="38">
        <f t="shared" ca="1" si="46"/>
        <v>0</v>
      </c>
      <c r="N141" s="41">
        <v>16</v>
      </c>
      <c r="O141" s="38">
        <f t="shared" ca="1" si="47"/>
        <v>0</v>
      </c>
      <c r="P141" s="45">
        <f t="shared" ca="1" si="48"/>
        <v>0</v>
      </c>
      <c r="Q141" s="46"/>
      <c r="S141" s="47">
        <f t="shared" ca="1" si="40"/>
        <v>0</v>
      </c>
      <c r="T141" s="47">
        <f t="shared" ca="1" si="40"/>
        <v>0</v>
      </c>
      <c r="U141" s="47" t="str">
        <f t="shared" ca="1" si="40"/>
        <v/>
      </c>
      <c r="V141" s="47" t="str">
        <f t="shared" ca="1" si="40"/>
        <v/>
      </c>
      <c r="W141" s="47" t="str">
        <f t="shared" ca="1" si="40"/>
        <v/>
      </c>
      <c r="X141" s="47" t="str">
        <f t="shared" ca="1" si="40"/>
        <v/>
      </c>
      <c r="Y141" s="47" t="str">
        <f t="shared" ca="1" si="40"/>
        <v/>
      </c>
      <c r="Z141" s="47" t="str">
        <f t="shared" ca="1" si="40"/>
        <v/>
      </c>
      <c r="AA141" s="47" t="str">
        <f t="shared" ca="1" si="40"/>
        <v/>
      </c>
      <c r="AB141" s="47" t="str">
        <f t="shared" ca="1" si="40"/>
        <v/>
      </c>
      <c r="AC141" s="47" t="str">
        <f t="shared" ca="1" si="40"/>
        <v/>
      </c>
      <c r="AD141" s="47" t="str">
        <f t="shared" ca="1" si="40"/>
        <v/>
      </c>
      <c r="AE141" s="47" t="str">
        <f t="shared" ca="1" si="40"/>
        <v/>
      </c>
      <c r="AF141" s="47" t="str">
        <f t="shared" ca="1" si="40"/>
        <v/>
      </c>
      <c r="AG141" s="47" t="str">
        <f t="shared" ca="1" si="40"/>
        <v/>
      </c>
      <c r="AH141" s="47" t="str">
        <f t="shared" ca="1" si="40"/>
        <v/>
      </c>
      <c r="AI141" s="47" t="str">
        <f t="shared" ca="1" si="42"/>
        <v/>
      </c>
      <c r="AJ141" s="47" t="str">
        <f t="shared" ca="1" si="42"/>
        <v/>
      </c>
      <c r="AK141" s="47" t="str">
        <f t="shared" ca="1" si="42"/>
        <v/>
      </c>
      <c r="AL141" s="47" t="str">
        <f t="shared" ca="1" si="42"/>
        <v/>
      </c>
      <c r="AM141" s="47" t="str">
        <f t="shared" ca="1" si="42"/>
        <v/>
      </c>
      <c r="AN141" s="47" t="str">
        <f t="shared" ca="1" si="42"/>
        <v/>
      </c>
      <c r="AO141" s="47" t="str">
        <f t="shared" ca="1" si="42"/>
        <v/>
      </c>
      <c r="AP141" s="47" t="str">
        <f t="shared" ca="1" si="42"/>
        <v/>
      </c>
      <c r="AQ141" s="47" t="str">
        <f t="shared" ca="1" si="42"/>
        <v/>
      </c>
      <c r="AR141" s="47" t="str">
        <f t="shared" ca="1" si="42"/>
        <v/>
      </c>
      <c r="AS141" s="47" t="str">
        <f t="shared" ca="1" si="42"/>
        <v/>
      </c>
      <c r="AT141" s="47" t="str">
        <f t="shared" ca="1" si="42"/>
        <v/>
      </c>
      <c r="AU141" s="47" t="str">
        <f t="shared" ca="1" si="42"/>
        <v/>
      </c>
      <c r="AV141" s="47" t="str">
        <f t="shared" ca="1" si="42"/>
        <v/>
      </c>
      <c r="AW141" s="47" t="str">
        <f t="shared" ca="1" si="42"/>
        <v/>
      </c>
      <c r="AX141" s="47" t="str">
        <f t="shared" ca="1" si="42"/>
        <v/>
      </c>
      <c r="AY141" s="47" t="str">
        <f t="shared" ca="1" si="41"/>
        <v/>
      </c>
      <c r="AZ141" s="47" t="str">
        <f t="shared" ca="1" si="41"/>
        <v/>
      </c>
      <c r="BA141" s="47" t="str">
        <f t="shared" ca="1" si="41"/>
        <v/>
      </c>
      <c r="BB141" s="47" t="str">
        <f t="shared" ca="1" si="41"/>
        <v/>
      </c>
      <c r="BC141" s="47" t="str">
        <f t="shared" ca="1" si="41"/>
        <v/>
      </c>
      <c r="BD141" s="47" t="str">
        <f t="shared" ca="1" si="41"/>
        <v/>
      </c>
    </row>
    <row r="142" spans="3:56" s="36" customFormat="1" ht="18" hidden="1" customHeight="1" outlineLevel="1" x14ac:dyDescent="0.25">
      <c r="C142" s="37" t="s">
        <v>159</v>
      </c>
      <c r="D142" s="38">
        <f t="shared" ca="1" si="8"/>
        <v>0</v>
      </c>
      <c r="E142" s="39" t="s">
        <v>27</v>
      </c>
      <c r="F142" s="40">
        <f t="shared" si="39"/>
        <v>36</v>
      </c>
      <c r="G142" s="38">
        <f t="shared" ca="1" si="43"/>
        <v>0</v>
      </c>
      <c r="H142" s="41">
        <v>14</v>
      </c>
      <c r="I142" s="38">
        <f t="shared" ca="1" si="44"/>
        <v>0</v>
      </c>
      <c r="J142" s="42">
        <f t="shared" ca="1" si="45"/>
        <v>0</v>
      </c>
      <c r="K142" s="43"/>
      <c r="L142" s="44">
        <v>36</v>
      </c>
      <c r="M142" s="38">
        <f t="shared" ca="1" si="46"/>
        <v>0</v>
      </c>
      <c r="N142" s="41">
        <v>16</v>
      </c>
      <c r="O142" s="38">
        <f t="shared" ca="1" si="47"/>
        <v>0</v>
      </c>
      <c r="P142" s="45">
        <f t="shared" ca="1" si="48"/>
        <v>0</v>
      </c>
      <c r="Q142" s="46"/>
      <c r="S142" s="47">
        <f t="shared" ca="1" si="40"/>
        <v>0</v>
      </c>
      <c r="T142" s="47">
        <f t="shared" ca="1" si="40"/>
        <v>0</v>
      </c>
      <c r="U142" s="47" t="str">
        <f t="shared" ca="1" si="40"/>
        <v/>
      </c>
      <c r="V142" s="47" t="str">
        <f t="shared" ca="1" si="40"/>
        <v/>
      </c>
      <c r="W142" s="47" t="str">
        <f t="shared" ca="1" si="40"/>
        <v/>
      </c>
      <c r="X142" s="47" t="str">
        <f t="shared" ca="1" si="40"/>
        <v/>
      </c>
      <c r="Y142" s="47" t="str">
        <f t="shared" ca="1" si="40"/>
        <v/>
      </c>
      <c r="Z142" s="47" t="str">
        <f t="shared" ca="1" si="40"/>
        <v/>
      </c>
      <c r="AA142" s="47" t="str">
        <f t="shared" ca="1" si="40"/>
        <v/>
      </c>
      <c r="AB142" s="47" t="str">
        <f t="shared" ca="1" si="40"/>
        <v/>
      </c>
      <c r="AC142" s="47" t="str">
        <f t="shared" ca="1" si="40"/>
        <v/>
      </c>
      <c r="AD142" s="47" t="str">
        <f t="shared" ca="1" si="40"/>
        <v/>
      </c>
      <c r="AE142" s="47" t="str">
        <f t="shared" ca="1" si="40"/>
        <v/>
      </c>
      <c r="AF142" s="47" t="str">
        <f t="shared" ca="1" si="40"/>
        <v/>
      </c>
      <c r="AG142" s="47" t="str">
        <f t="shared" ca="1" si="40"/>
        <v/>
      </c>
      <c r="AH142" s="47" t="str">
        <f t="shared" ca="1" si="40"/>
        <v/>
      </c>
      <c r="AI142" s="47" t="str">
        <f t="shared" ca="1" si="42"/>
        <v/>
      </c>
      <c r="AJ142" s="47" t="str">
        <f t="shared" ca="1" si="42"/>
        <v/>
      </c>
      <c r="AK142" s="47" t="str">
        <f t="shared" ca="1" si="42"/>
        <v/>
      </c>
      <c r="AL142" s="47" t="str">
        <f t="shared" ca="1" si="42"/>
        <v/>
      </c>
      <c r="AM142" s="47" t="str">
        <f t="shared" ca="1" si="42"/>
        <v/>
      </c>
      <c r="AN142" s="47" t="str">
        <f t="shared" ca="1" si="42"/>
        <v/>
      </c>
      <c r="AO142" s="47" t="str">
        <f t="shared" ca="1" si="42"/>
        <v/>
      </c>
      <c r="AP142" s="47" t="str">
        <f t="shared" ca="1" si="42"/>
        <v/>
      </c>
      <c r="AQ142" s="47" t="str">
        <f t="shared" ca="1" si="42"/>
        <v/>
      </c>
      <c r="AR142" s="47" t="str">
        <f t="shared" ca="1" si="42"/>
        <v/>
      </c>
      <c r="AS142" s="47" t="str">
        <f t="shared" ca="1" si="42"/>
        <v/>
      </c>
      <c r="AT142" s="47" t="str">
        <f t="shared" ca="1" si="42"/>
        <v/>
      </c>
      <c r="AU142" s="47" t="str">
        <f t="shared" ca="1" si="42"/>
        <v/>
      </c>
      <c r="AV142" s="47" t="str">
        <f t="shared" ca="1" si="42"/>
        <v/>
      </c>
      <c r="AW142" s="47" t="str">
        <f t="shared" ca="1" si="42"/>
        <v/>
      </c>
      <c r="AX142" s="47" t="str">
        <f t="shared" ca="1" si="42"/>
        <v/>
      </c>
      <c r="AY142" s="47" t="str">
        <f t="shared" ca="1" si="41"/>
        <v/>
      </c>
      <c r="AZ142" s="47" t="str">
        <f t="shared" ca="1" si="41"/>
        <v/>
      </c>
      <c r="BA142" s="47" t="str">
        <f t="shared" ca="1" si="41"/>
        <v/>
      </c>
      <c r="BB142" s="47" t="str">
        <f t="shared" ca="1" si="41"/>
        <v/>
      </c>
      <c r="BC142" s="47" t="str">
        <f t="shared" ca="1" si="41"/>
        <v/>
      </c>
      <c r="BD142" s="47" t="str">
        <f t="shared" ca="1" si="41"/>
        <v/>
      </c>
    </row>
    <row r="143" spans="3:56" s="36" customFormat="1" ht="18" hidden="1" customHeight="1" outlineLevel="1" x14ac:dyDescent="0.25">
      <c r="C143" s="37" t="s">
        <v>160</v>
      </c>
      <c r="D143" s="38">
        <f t="shared" ca="1" si="8"/>
        <v>0</v>
      </c>
      <c r="E143" s="39" t="s">
        <v>27</v>
      </c>
      <c r="F143" s="40">
        <f t="shared" si="39"/>
        <v>36</v>
      </c>
      <c r="G143" s="38">
        <f t="shared" ca="1" si="43"/>
        <v>0</v>
      </c>
      <c r="H143" s="41">
        <v>14</v>
      </c>
      <c r="I143" s="38">
        <f t="shared" ca="1" si="44"/>
        <v>0</v>
      </c>
      <c r="J143" s="42">
        <f t="shared" ca="1" si="45"/>
        <v>0</v>
      </c>
      <c r="K143" s="43"/>
      <c r="L143" s="44">
        <v>36</v>
      </c>
      <c r="M143" s="38">
        <f t="shared" ca="1" si="46"/>
        <v>0</v>
      </c>
      <c r="N143" s="41">
        <v>16</v>
      </c>
      <c r="O143" s="38">
        <f t="shared" ca="1" si="47"/>
        <v>0</v>
      </c>
      <c r="P143" s="45">
        <f t="shared" ca="1" si="48"/>
        <v>0</v>
      </c>
      <c r="Q143" s="46"/>
      <c r="S143" s="47">
        <f t="shared" ca="1" si="40"/>
        <v>0</v>
      </c>
      <c r="T143" s="47">
        <f t="shared" ca="1" si="40"/>
        <v>0</v>
      </c>
      <c r="U143" s="47" t="str">
        <f t="shared" ca="1" si="40"/>
        <v/>
      </c>
      <c r="V143" s="47" t="str">
        <f t="shared" ca="1" si="40"/>
        <v/>
      </c>
      <c r="W143" s="47" t="str">
        <f t="shared" ca="1" si="40"/>
        <v/>
      </c>
      <c r="X143" s="47" t="str">
        <f t="shared" ca="1" si="40"/>
        <v/>
      </c>
      <c r="Y143" s="47" t="str">
        <f t="shared" ca="1" si="40"/>
        <v/>
      </c>
      <c r="Z143" s="47" t="str">
        <f t="shared" ca="1" si="40"/>
        <v/>
      </c>
      <c r="AA143" s="47" t="str">
        <f t="shared" ca="1" si="40"/>
        <v/>
      </c>
      <c r="AB143" s="47" t="str">
        <f t="shared" ref="S143:AH159" ca="1" si="49">IFERROR(SUMIF(INDIRECT("'"&amp;AB$6&amp;"'!$C:$C"),$C143,INDIRECT("'"&amp;AB$6&amp;"'!$D:$D")),"")</f>
        <v/>
      </c>
      <c r="AC143" s="47" t="str">
        <f t="shared" ca="1" si="49"/>
        <v/>
      </c>
      <c r="AD143" s="47" t="str">
        <f t="shared" ca="1" si="49"/>
        <v/>
      </c>
      <c r="AE143" s="47" t="str">
        <f t="shared" ca="1" si="49"/>
        <v/>
      </c>
      <c r="AF143" s="47" t="str">
        <f t="shared" ca="1" si="49"/>
        <v/>
      </c>
      <c r="AG143" s="47" t="str">
        <f t="shared" ca="1" si="49"/>
        <v/>
      </c>
      <c r="AH143" s="47" t="str">
        <f t="shared" ca="1" si="49"/>
        <v/>
      </c>
      <c r="AI143" s="47" t="str">
        <f t="shared" ca="1" si="42"/>
        <v/>
      </c>
      <c r="AJ143" s="47" t="str">
        <f t="shared" ca="1" si="42"/>
        <v/>
      </c>
      <c r="AK143" s="47" t="str">
        <f t="shared" ca="1" si="42"/>
        <v/>
      </c>
      <c r="AL143" s="47" t="str">
        <f t="shared" ca="1" si="42"/>
        <v/>
      </c>
      <c r="AM143" s="47" t="str">
        <f t="shared" ca="1" si="42"/>
        <v/>
      </c>
      <c r="AN143" s="47" t="str">
        <f t="shared" ca="1" si="42"/>
        <v/>
      </c>
      <c r="AO143" s="47" t="str">
        <f t="shared" ca="1" si="42"/>
        <v/>
      </c>
      <c r="AP143" s="47" t="str">
        <f t="shared" ca="1" si="42"/>
        <v/>
      </c>
      <c r="AQ143" s="47" t="str">
        <f t="shared" ca="1" si="42"/>
        <v/>
      </c>
      <c r="AR143" s="47" t="str">
        <f t="shared" ca="1" si="42"/>
        <v/>
      </c>
      <c r="AS143" s="47" t="str">
        <f t="shared" ca="1" si="42"/>
        <v/>
      </c>
      <c r="AT143" s="47" t="str">
        <f t="shared" ca="1" si="42"/>
        <v/>
      </c>
      <c r="AU143" s="47" t="str">
        <f t="shared" ca="1" si="42"/>
        <v/>
      </c>
      <c r="AV143" s="47" t="str">
        <f t="shared" ca="1" si="42"/>
        <v/>
      </c>
      <c r="AW143" s="47" t="str">
        <f t="shared" ca="1" si="42"/>
        <v/>
      </c>
      <c r="AX143" s="47" t="str">
        <f t="shared" ca="1" si="42"/>
        <v/>
      </c>
      <c r="AY143" s="47" t="str">
        <f t="shared" ca="1" si="41"/>
        <v/>
      </c>
      <c r="AZ143" s="47" t="str">
        <f t="shared" ca="1" si="41"/>
        <v/>
      </c>
      <c r="BA143" s="47" t="str">
        <f t="shared" ca="1" si="41"/>
        <v/>
      </c>
      <c r="BB143" s="47" t="str">
        <f t="shared" ca="1" si="41"/>
        <v/>
      </c>
      <c r="BC143" s="47" t="str">
        <f t="shared" ca="1" si="41"/>
        <v/>
      </c>
      <c r="BD143" s="47" t="str">
        <f t="shared" ca="1" si="41"/>
        <v/>
      </c>
    </row>
    <row r="144" spans="3:56" s="36" customFormat="1" ht="18" hidden="1" customHeight="1" outlineLevel="1" x14ac:dyDescent="0.25">
      <c r="C144" s="37" t="s">
        <v>161</v>
      </c>
      <c r="D144" s="38">
        <f t="shared" ca="1" si="8"/>
        <v>0</v>
      </c>
      <c r="E144" s="39" t="s">
        <v>27</v>
      </c>
      <c r="F144" s="40">
        <f t="shared" si="39"/>
        <v>36</v>
      </c>
      <c r="G144" s="38">
        <f t="shared" ca="1" si="43"/>
        <v>0</v>
      </c>
      <c r="H144" s="41">
        <v>14</v>
      </c>
      <c r="I144" s="38">
        <f t="shared" ca="1" si="44"/>
        <v>0</v>
      </c>
      <c r="J144" s="42">
        <f t="shared" ca="1" si="45"/>
        <v>0</v>
      </c>
      <c r="K144" s="43"/>
      <c r="L144" s="44">
        <v>36</v>
      </c>
      <c r="M144" s="38">
        <f t="shared" ca="1" si="46"/>
        <v>0</v>
      </c>
      <c r="N144" s="41">
        <v>16</v>
      </c>
      <c r="O144" s="38">
        <f t="shared" ca="1" si="47"/>
        <v>0</v>
      </c>
      <c r="P144" s="45">
        <f t="shared" ca="1" si="48"/>
        <v>0</v>
      </c>
      <c r="Q144" s="46"/>
      <c r="S144" s="47">
        <f t="shared" ca="1" si="49"/>
        <v>0</v>
      </c>
      <c r="T144" s="47">
        <f t="shared" ca="1" si="49"/>
        <v>0</v>
      </c>
      <c r="U144" s="47" t="str">
        <f t="shared" ca="1" si="49"/>
        <v/>
      </c>
      <c r="V144" s="47" t="str">
        <f t="shared" ca="1" si="49"/>
        <v/>
      </c>
      <c r="W144" s="47" t="str">
        <f t="shared" ca="1" si="49"/>
        <v/>
      </c>
      <c r="X144" s="47" t="str">
        <f t="shared" ca="1" si="49"/>
        <v/>
      </c>
      <c r="Y144" s="47" t="str">
        <f t="shared" ca="1" si="49"/>
        <v/>
      </c>
      <c r="Z144" s="47" t="str">
        <f t="shared" ca="1" si="49"/>
        <v/>
      </c>
      <c r="AA144" s="47" t="str">
        <f t="shared" ca="1" si="49"/>
        <v/>
      </c>
      <c r="AB144" s="47" t="str">
        <f t="shared" ca="1" si="49"/>
        <v/>
      </c>
      <c r="AC144" s="47" t="str">
        <f t="shared" ca="1" si="49"/>
        <v/>
      </c>
      <c r="AD144" s="47" t="str">
        <f t="shared" ca="1" si="49"/>
        <v/>
      </c>
      <c r="AE144" s="47" t="str">
        <f t="shared" ca="1" si="49"/>
        <v/>
      </c>
      <c r="AF144" s="47" t="str">
        <f t="shared" ca="1" si="49"/>
        <v/>
      </c>
      <c r="AG144" s="47" t="str">
        <f t="shared" ca="1" si="49"/>
        <v/>
      </c>
      <c r="AH144" s="47" t="str">
        <f t="shared" ca="1" si="49"/>
        <v/>
      </c>
      <c r="AI144" s="47" t="str">
        <f t="shared" ca="1" si="42"/>
        <v/>
      </c>
      <c r="AJ144" s="47" t="str">
        <f t="shared" ca="1" si="42"/>
        <v/>
      </c>
      <c r="AK144" s="47" t="str">
        <f t="shared" ca="1" si="42"/>
        <v/>
      </c>
      <c r="AL144" s="47" t="str">
        <f t="shared" ca="1" si="42"/>
        <v/>
      </c>
      <c r="AM144" s="47" t="str">
        <f t="shared" ca="1" si="42"/>
        <v/>
      </c>
      <c r="AN144" s="47" t="str">
        <f t="shared" ca="1" si="42"/>
        <v/>
      </c>
      <c r="AO144" s="47" t="str">
        <f t="shared" ca="1" si="42"/>
        <v/>
      </c>
      <c r="AP144" s="47" t="str">
        <f t="shared" ca="1" si="42"/>
        <v/>
      </c>
      <c r="AQ144" s="47" t="str">
        <f t="shared" ca="1" si="42"/>
        <v/>
      </c>
      <c r="AR144" s="47" t="str">
        <f t="shared" ca="1" si="42"/>
        <v/>
      </c>
      <c r="AS144" s="47" t="str">
        <f t="shared" ca="1" si="42"/>
        <v/>
      </c>
      <c r="AT144" s="47" t="str">
        <f t="shared" ca="1" si="42"/>
        <v/>
      </c>
      <c r="AU144" s="47" t="str">
        <f t="shared" ca="1" si="42"/>
        <v/>
      </c>
      <c r="AV144" s="47" t="str">
        <f t="shared" ca="1" si="42"/>
        <v/>
      </c>
      <c r="AW144" s="47" t="str">
        <f t="shared" ca="1" si="42"/>
        <v/>
      </c>
      <c r="AX144" s="47" t="str">
        <f t="shared" ca="1" si="42"/>
        <v/>
      </c>
      <c r="AY144" s="47" t="str">
        <f t="shared" ca="1" si="41"/>
        <v/>
      </c>
      <c r="AZ144" s="47" t="str">
        <f t="shared" ca="1" si="41"/>
        <v/>
      </c>
      <c r="BA144" s="47" t="str">
        <f t="shared" ca="1" si="41"/>
        <v/>
      </c>
      <c r="BB144" s="47" t="str">
        <f t="shared" ca="1" si="41"/>
        <v/>
      </c>
      <c r="BC144" s="47" t="str">
        <f t="shared" ca="1" si="41"/>
        <v/>
      </c>
      <c r="BD144" s="47" t="str">
        <f t="shared" ca="1" si="41"/>
        <v/>
      </c>
    </row>
    <row r="145" spans="3:56" s="36" customFormat="1" ht="18" hidden="1" customHeight="1" outlineLevel="1" x14ac:dyDescent="0.25">
      <c r="C145" s="37" t="s">
        <v>162</v>
      </c>
      <c r="D145" s="38">
        <f t="shared" ca="1" si="8"/>
        <v>0</v>
      </c>
      <c r="E145" s="39" t="s">
        <v>27</v>
      </c>
      <c r="F145" s="40">
        <f t="shared" si="39"/>
        <v>36</v>
      </c>
      <c r="G145" s="38">
        <f t="shared" ca="1" si="43"/>
        <v>0</v>
      </c>
      <c r="H145" s="41">
        <v>14</v>
      </c>
      <c r="I145" s="38">
        <f t="shared" ca="1" si="44"/>
        <v>0</v>
      </c>
      <c r="J145" s="42">
        <f t="shared" ca="1" si="45"/>
        <v>0</v>
      </c>
      <c r="K145" s="43"/>
      <c r="L145" s="44">
        <v>36</v>
      </c>
      <c r="M145" s="38">
        <f t="shared" ca="1" si="46"/>
        <v>0</v>
      </c>
      <c r="N145" s="41">
        <v>16</v>
      </c>
      <c r="O145" s="38">
        <f t="shared" ca="1" si="47"/>
        <v>0</v>
      </c>
      <c r="P145" s="45">
        <f t="shared" ca="1" si="48"/>
        <v>0</v>
      </c>
      <c r="Q145" s="46"/>
      <c r="S145" s="47">
        <f t="shared" ca="1" si="49"/>
        <v>0</v>
      </c>
      <c r="T145" s="47">
        <f t="shared" ca="1" si="49"/>
        <v>0</v>
      </c>
      <c r="U145" s="47" t="str">
        <f t="shared" ca="1" si="49"/>
        <v/>
      </c>
      <c r="V145" s="47" t="str">
        <f t="shared" ca="1" si="49"/>
        <v/>
      </c>
      <c r="W145" s="47" t="str">
        <f t="shared" ca="1" si="49"/>
        <v/>
      </c>
      <c r="X145" s="47" t="str">
        <f t="shared" ca="1" si="49"/>
        <v/>
      </c>
      <c r="Y145" s="47" t="str">
        <f t="shared" ca="1" si="49"/>
        <v/>
      </c>
      <c r="Z145" s="47" t="str">
        <f t="shared" ca="1" si="49"/>
        <v/>
      </c>
      <c r="AA145" s="47" t="str">
        <f t="shared" ca="1" si="49"/>
        <v/>
      </c>
      <c r="AB145" s="47" t="str">
        <f t="shared" ca="1" si="49"/>
        <v/>
      </c>
      <c r="AC145" s="47" t="str">
        <f t="shared" ca="1" si="49"/>
        <v/>
      </c>
      <c r="AD145" s="47" t="str">
        <f t="shared" ca="1" si="49"/>
        <v/>
      </c>
      <c r="AE145" s="47" t="str">
        <f t="shared" ca="1" si="49"/>
        <v/>
      </c>
      <c r="AF145" s="47" t="str">
        <f t="shared" ca="1" si="49"/>
        <v/>
      </c>
      <c r="AG145" s="47" t="str">
        <f t="shared" ca="1" si="49"/>
        <v/>
      </c>
      <c r="AH145" s="47" t="str">
        <f t="shared" ca="1" si="49"/>
        <v/>
      </c>
      <c r="AI145" s="47" t="str">
        <f t="shared" ca="1" si="42"/>
        <v/>
      </c>
      <c r="AJ145" s="47" t="str">
        <f t="shared" ca="1" si="42"/>
        <v/>
      </c>
      <c r="AK145" s="47" t="str">
        <f t="shared" ca="1" si="42"/>
        <v/>
      </c>
      <c r="AL145" s="47" t="str">
        <f t="shared" ca="1" si="42"/>
        <v/>
      </c>
      <c r="AM145" s="47" t="str">
        <f t="shared" ca="1" si="42"/>
        <v/>
      </c>
      <c r="AN145" s="47" t="str">
        <f t="shared" ca="1" si="42"/>
        <v/>
      </c>
      <c r="AO145" s="47" t="str">
        <f t="shared" ca="1" si="42"/>
        <v/>
      </c>
      <c r="AP145" s="47" t="str">
        <f t="shared" ca="1" si="42"/>
        <v/>
      </c>
      <c r="AQ145" s="47" t="str">
        <f t="shared" ca="1" si="42"/>
        <v/>
      </c>
      <c r="AR145" s="47" t="str">
        <f t="shared" ca="1" si="42"/>
        <v/>
      </c>
      <c r="AS145" s="47" t="str">
        <f t="shared" ca="1" si="42"/>
        <v/>
      </c>
      <c r="AT145" s="47" t="str">
        <f t="shared" ca="1" si="42"/>
        <v/>
      </c>
      <c r="AU145" s="47" t="str">
        <f t="shared" ca="1" si="42"/>
        <v/>
      </c>
      <c r="AV145" s="47" t="str">
        <f t="shared" ca="1" si="42"/>
        <v/>
      </c>
      <c r="AW145" s="47" t="str">
        <f t="shared" ca="1" si="42"/>
        <v/>
      </c>
      <c r="AX145" s="47" t="str">
        <f t="shared" ca="1" si="42"/>
        <v/>
      </c>
      <c r="AY145" s="47" t="str">
        <f t="shared" ca="1" si="41"/>
        <v/>
      </c>
      <c r="AZ145" s="47" t="str">
        <f t="shared" ca="1" si="41"/>
        <v/>
      </c>
      <c r="BA145" s="47" t="str">
        <f t="shared" ca="1" si="41"/>
        <v/>
      </c>
      <c r="BB145" s="47" t="str">
        <f t="shared" ca="1" si="41"/>
        <v/>
      </c>
      <c r="BC145" s="47" t="str">
        <f t="shared" ca="1" si="41"/>
        <v/>
      </c>
      <c r="BD145" s="47" t="str">
        <f t="shared" ca="1" si="41"/>
        <v/>
      </c>
    </row>
    <row r="146" spans="3:56" s="36" customFormat="1" ht="18" hidden="1" customHeight="1" outlineLevel="1" x14ac:dyDescent="0.25">
      <c r="C146" s="37" t="s">
        <v>163</v>
      </c>
      <c r="D146" s="38">
        <f t="shared" ca="1" si="8"/>
        <v>0</v>
      </c>
      <c r="E146" s="39" t="s">
        <v>27</v>
      </c>
      <c r="F146" s="40">
        <f t="shared" si="39"/>
        <v>36</v>
      </c>
      <c r="G146" s="38">
        <f t="shared" ca="1" si="43"/>
        <v>0</v>
      </c>
      <c r="H146" s="41">
        <v>14</v>
      </c>
      <c r="I146" s="38">
        <f t="shared" ca="1" si="44"/>
        <v>0</v>
      </c>
      <c r="J146" s="42">
        <f t="shared" ca="1" si="45"/>
        <v>0</v>
      </c>
      <c r="K146" s="43"/>
      <c r="L146" s="44">
        <v>36</v>
      </c>
      <c r="M146" s="38">
        <f t="shared" ca="1" si="46"/>
        <v>0</v>
      </c>
      <c r="N146" s="41">
        <v>16</v>
      </c>
      <c r="O146" s="38">
        <f t="shared" ca="1" si="47"/>
        <v>0</v>
      </c>
      <c r="P146" s="45">
        <f t="shared" ca="1" si="48"/>
        <v>0</v>
      </c>
      <c r="Q146" s="46"/>
      <c r="S146" s="47">
        <f t="shared" ca="1" si="49"/>
        <v>0</v>
      </c>
      <c r="T146" s="47">
        <f t="shared" ca="1" si="49"/>
        <v>0</v>
      </c>
      <c r="U146" s="47" t="str">
        <f t="shared" ca="1" si="49"/>
        <v/>
      </c>
      <c r="V146" s="47" t="str">
        <f t="shared" ca="1" si="49"/>
        <v/>
      </c>
      <c r="W146" s="47" t="str">
        <f t="shared" ca="1" si="49"/>
        <v/>
      </c>
      <c r="X146" s="47" t="str">
        <f t="shared" ca="1" si="49"/>
        <v/>
      </c>
      <c r="Y146" s="47" t="str">
        <f t="shared" ca="1" si="49"/>
        <v/>
      </c>
      <c r="Z146" s="47" t="str">
        <f t="shared" ca="1" si="49"/>
        <v/>
      </c>
      <c r="AA146" s="47" t="str">
        <f t="shared" ca="1" si="49"/>
        <v/>
      </c>
      <c r="AB146" s="47" t="str">
        <f t="shared" ca="1" si="49"/>
        <v/>
      </c>
      <c r="AC146" s="47" t="str">
        <f t="shared" ca="1" si="49"/>
        <v/>
      </c>
      <c r="AD146" s="47" t="str">
        <f t="shared" ca="1" si="49"/>
        <v/>
      </c>
      <c r="AE146" s="47" t="str">
        <f t="shared" ca="1" si="49"/>
        <v/>
      </c>
      <c r="AF146" s="47" t="str">
        <f t="shared" ca="1" si="49"/>
        <v/>
      </c>
      <c r="AG146" s="47" t="str">
        <f t="shared" ca="1" si="49"/>
        <v/>
      </c>
      <c r="AH146" s="47" t="str">
        <f t="shared" ca="1" si="49"/>
        <v/>
      </c>
      <c r="AI146" s="47" t="str">
        <f t="shared" ca="1" si="42"/>
        <v/>
      </c>
      <c r="AJ146" s="47" t="str">
        <f t="shared" ca="1" si="42"/>
        <v/>
      </c>
      <c r="AK146" s="47" t="str">
        <f t="shared" ca="1" si="42"/>
        <v/>
      </c>
      <c r="AL146" s="47" t="str">
        <f t="shared" ca="1" si="42"/>
        <v/>
      </c>
      <c r="AM146" s="47" t="str">
        <f t="shared" ca="1" si="42"/>
        <v/>
      </c>
      <c r="AN146" s="47" t="str">
        <f t="shared" ca="1" si="42"/>
        <v/>
      </c>
      <c r="AO146" s="47" t="str">
        <f t="shared" ca="1" si="42"/>
        <v/>
      </c>
      <c r="AP146" s="47" t="str">
        <f t="shared" ca="1" si="42"/>
        <v/>
      </c>
      <c r="AQ146" s="47" t="str">
        <f t="shared" ca="1" si="42"/>
        <v/>
      </c>
      <c r="AR146" s="47" t="str">
        <f t="shared" ca="1" si="42"/>
        <v/>
      </c>
      <c r="AS146" s="47" t="str">
        <f t="shared" ca="1" si="42"/>
        <v/>
      </c>
      <c r="AT146" s="47" t="str">
        <f t="shared" ca="1" si="42"/>
        <v/>
      </c>
      <c r="AU146" s="47" t="str">
        <f t="shared" ca="1" si="42"/>
        <v/>
      </c>
      <c r="AV146" s="47" t="str">
        <f t="shared" ca="1" si="42"/>
        <v/>
      </c>
      <c r="AW146" s="47" t="str">
        <f t="shared" ca="1" si="42"/>
        <v/>
      </c>
      <c r="AX146" s="47" t="str">
        <f t="shared" ref="AX146:BD161" ca="1" si="50">IFERROR(SUMIF(INDIRECT("'"&amp;AX$6&amp;"'!$C:$C"),$C146,INDIRECT("'"&amp;AX$6&amp;"'!$D:$D")),"")</f>
        <v/>
      </c>
      <c r="AY146" s="47" t="str">
        <f t="shared" ca="1" si="50"/>
        <v/>
      </c>
      <c r="AZ146" s="47" t="str">
        <f t="shared" ca="1" si="50"/>
        <v/>
      </c>
      <c r="BA146" s="47" t="str">
        <f t="shared" ca="1" si="50"/>
        <v/>
      </c>
      <c r="BB146" s="47" t="str">
        <f t="shared" ca="1" si="50"/>
        <v/>
      </c>
      <c r="BC146" s="47" t="str">
        <f t="shared" ca="1" si="50"/>
        <v/>
      </c>
      <c r="BD146" s="47" t="str">
        <f t="shared" ca="1" si="50"/>
        <v/>
      </c>
    </row>
    <row r="147" spans="3:56" s="36" customFormat="1" ht="18" hidden="1" customHeight="1" outlineLevel="1" x14ac:dyDescent="0.25">
      <c r="C147" s="37" t="s">
        <v>164</v>
      </c>
      <c r="D147" s="38">
        <f t="shared" ca="1" si="8"/>
        <v>0</v>
      </c>
      <c r="E147" s="39" t="s">
        <v>27</v>
      </c>
      <c r="F147" s="40">
        <f t="shared" si="39"/>
        <v>36</v>
      </c>
      <c r="G147" s="38">
        <f t="shared" ca="1" si="43"/>
        <v>0</v>
      </c>
      <c r="H147" s="41">
        <v>14</v>
      </c>
      <c r="I147" s="38">
        <f t="shared" ca="1" si="44"/>
        <v>0</v>
      </c>
      <c r="J147" s="42">
        <f t="shared" ca="1" si="45"/>
        <v>0</v>
      </c>
      <c r="K147" s="43"/>
      <c r="L147" s="44">
        <v>36</v>
      </c>
      <c r="M147" s="38">
        <f t="shared" ca="1" si="46"/>
        <v>0</v>
      </c>
      <c r="N147" s="41">
        <v>16</v>
      </c>
      <c r="O147" s="38">
        <f t="shared" ca="1" si="47"/>
        <v>0</v>
      </c>
      <c r="P147" s="45">
        <f t="shared" ca="1" si="48"/>
        <v>0</v>
      </c>
      <c r="Q147" s="46"/>
      <c r="S147" s="47">
        <f t="shared" ca="1" si="49"/>
        <v>0</v>
      </c>
      <c r="T147" s="47">
        <f t="shared" ca="1" si="49"/>
        <v>0</v>
      </c>
      <c r="U147" s="47" t="str">
        <f t="shared" ca="1" si="49"/>
        <v/>
      </c>
      <c r="V147" s="47" t="str">
        <f t="shared" ca="1" si="49"/>
        <v/>
      </c>
      <c r="W147" s="47" t="str">
        <f t="shared" ca="1" si="49"/>
        <v/>
      </c>
      <c r="X147" s="47" t="str">
        <f t="shared" ca="1" si="49"/>
        <v/>
      </c>
      <c r="Y147" s="47" t="str">
        <f t="shared" ca="1" si="49"/>
        <v/>
      </c>
      <c r="Z147" s="47" t="str">
        <f t="shared" ca="1" si="49"/>
        <v/>
      </c>
      <c r="AA147" s="47" t="str">
        <f t="shared" ca="1" si="49"/>
        <v/>
      </c>
      <c r="AB147" s="47" t="str">
        <f t="shared" ca="1" si="49"/>
        <v/>
      </c>
      <c r="AC147" s="47" t="str">
        <f t="shared" ca="1" si="49"/>
        <v/>
      </c>
      <c r="AD147" s="47" t="str">
        <f t="shared" ca="1" si="49"/>
        <v/>
      </c>
      <c r="AE147" s="47" t="str">
        <f t="shared" ca="1" si="49"/>
        <v/>
      </c>
      <c r="AF147" s="47" t="str">
        <f t="shared" ca="1" si="49"/>
        <v/>
      </c>
      <c r="AG147" s="47" t="str">
        <f t="shared" ca="1" si="49"/>
        <v/>
      </c>
      <c r="AH147" s="47" t="str">
        <f t="shared" ca="1" si="49"/>
        <v/>
      </c>
      <c r="AI147" s="47" t="str">
        <f t="shared" ref="AI147:AX162" ca="1" si="51">IFERROR(SUMIF(INDIRECT("'"&amp;AI$6&amp;"'!$C:$C"),$C147,INDIRECT("'"&amp;AI$6&amp;"'!$D:$D")),"")</f>
        <v/>
      </c>
      <c r="AJ147" s="47" t="str">
        <f t="shared" ca="1" si="51"/>
        <v/>
      </c>
      <c r="AK147" s="47" t="str">
        <f t="shared" ca="1" si="51"/>
        <v/>
      </c>
      <c r="AL147" s="47" t="str">
        <f t="shared" ca="1" si="51"/>
        <v/>
      </c>
      <c r="AM147" s="47" t="str">
        <f t="shared" ca="1" si="51"/>
        <v/>
      </c>
      <c r="AN147" s="47" t="str">
        <f t="shared" ca="1" si="51"/>
        <v/>
      </c>
      <c r="AO147" s="47" t="str">
        <f t="shared" ca="1" si="51"/>
        <v/>
      </c>
      <c r="AP147" s="47" t="str">
        <f t="shared" ca="1" si="51"/>
        <v/>
      </c>
      <c r="AQ147" s="47" t="str">
        <f t="shared" ca="1" si="51"/>
        <v/>
      </c>
      <c r="AR147" s="47" t="str">
        <f t="shared" ca="1" si="51"/>
        <v/>
      </c>
      <c r="AS147" s="47" t="str">
        <f t="shared" ca="1" si="51"/>
        <v/>
      </c>
      <c r="AT147" s="47" t="str">
        <f t="shared" ca="1" si="51"/>
        <v/>
      </c>
      <c r="AU147" s="47" t="str">
        <f t="shared" ca="1" si="51"/>
        <v/>
      </c>
      <c r="AV147" s="47" t="str">
        <f t="shared" ca="1" si="51"/>
        <v/>
      </c>
      <c r="AW147" s="47" t="str">
        <f t="shared" ca="1" si="51"/>
        <v/>
      </c>
      <c r="AX147" s="47" t="str">
        <f t="shared" ca="1" si="51"/>
        <v/>
      </c>
      <c r="AY147" s="47" t="str">
        <f t="shared" ca="1" si="50"/>
        <v/>
      </c>
      <c r="AZ147" s="47" t="str">
        <f t="shared" ca="1" si="50"/>
        <v/>
      </c>
      <c r="BA147" s="47" t="str">
        <f t="shared" ca="1" si="50"/>
        <v/>
      </c>
      <c r="BB147" s="47" t="str">
        <f t="shared" ca="1" si="50"/>
        <v/>
      </c>
      <c r="BC147" s="47" t="str">
        <f t="shared" ca="1" si="50"/>
        <v/>
      </c>
      <c r="BD147" s="47" t="str">
        <f t="shared" ca="1" si="50"/>
        <v/>
      </c>
    </row>
    <row r="148" spans="3:56" s="36" customFormat="1" ht="18" hidden="1" customHeight="1" outlineLevel="1" x14ac:dyDescent="0.25">
      <c r="C148" s="37" t="s">
        <v>165</v>
      </c>
      <c r="D148" s="38">
        <f t="shared" ca="1" si="8"/>
        <v>0</v>
      </c>
      <c r="E148" s="39" t="s">
        <v>27</v>
      </c>
      <c r="F148" s="40">
        <f t="shared" si="39"/>
        <v>36</v>
      </c>
      <c r="G148" s="38">
        <f t="shared" ca="1" si="43"/>
        <v>0</v>
      </c>
      <c r="H148" s="41">
        <v>14</v>
      </c>
      <c r="I148" s="38">
        <f t="shared" ca="1" si="44"/>
        <v>0</v>
      </c>
      <c r="J148" s="42">
        <f t="shared" ca="1" si="45"/>
        <v>0</v>
      </c>
      <c r="K148" s="43"/>
      <c r="L148" s="44">
        <v>36</v>
      </c>
      <c r="M148" s="38">
        <f t="shared" ca="1" si="46"/>
        <v>0</v>
      </c>
      <c r="N148" s="41">
        <v>16</v>
      </c>
      <c r="O148" s="38">
        <f t="shared" ca="1" si="47"/>
        <v>0</v>
      </c>
      <c r="P148" s="45">
        <f t="shared" ca="1" si="48"/>
        <v>0</v>
      </c>
      <c r="Q148" s="46"/>
      <c r="S148" s="47">
        <f t="shared" ca="1" si="49"/>
        <v>0</v>
      </c>
      <c r="T148" s="47">
        <f t="shared" ca="1" si="49"/>
        <v>0</v>
      </c>
      <c r="U148" s="47" t="str">
        <f t="shared" ca="1" si="49"/>
        <v/>
      </c>
      <c r="V148" s="47" t="str">
        <f t="shared" ca="1" si="49"/>
        <v/>
      </c>
      <c r="W148" s="47" t="str">
        <f t="shared" ca="1" si="49"/>
        <v/>
      </c>
      <c r="X148" s="47" t="str">
        <f t="shared" ca="1" si="49"/>
        <v/>
      </c>
      <c r="Y148" s="47" t="str">
        <f t="shared" ca="1" si="49"/>
        <v/>
      </c>
      <c r="Z148" s="47" t="str">
        <f t="shared" ca="1" si="49"/>
        <v/>
      </c>
      <c r="AA148" s="47" t="str">
        <f t="shared" ca="1" si="49"/>
        <v/>
      </c>
      <c r="AB148" s="47" t="str">
        <f t="shared" ca="1" si="49"/>
        <v/>
      </c>
      <c r="AC148" s="47" t="str">
        <f t="shared" ca="1" si="49"/>
        <v/>
      </c>
      <c r="AD148" s="47" t="str">
        <f t="shared" ca="1" si="49"/>
        <v/>
      </c>
      <c r="AE148" s="47" t="str">
        <f t="shared" ca="1" si="49"/>
        <v/>
      </c>
      <c r="AF148" s="47" t="str">
        <f t="shared" ca="1" si="49"/>
        <v/>
      </c>
      <c r="AG148" s="47" t="str">
        <f t="shared" ca="1" si="49"/>
        <v/>
      </c>
      <c r="AH148" s="47" t="str">
        <f t="shared" ca="1" si="49"/>
        <v/>
      </c>
      <c r="AI148" s="47" t="str">
        <f t="shared" ca="1" si="51"/>
        <v/>
      </c>
      <c r="AJ148" s="47" t="str">
        <f t="shared" ca="1" si="51"/>
        <v/>
      </c>
      <c r="AK148" s="47" t="str">
        <f t="shared" ca="1" si="51"/>
        <v/>
      </c>
      <c r="AL148" s="47" t="str">
        <f t="shared" ca="1" si="51"/>
        <v/>
      </c>
      <c r="AM148" s="47" t="str">
        <f t="shared" ca="1" si="51"/>
        <v/>
      </c>
      <c r="AN148" s="47" t="str">
        <f t="shared" ca="1" si="51"/>
        <v/>
      </c>
      <c r="AO148" s="47" t="str">
        <f t="shared" ca="1" si="51"/>
        <v/>
      </c>
      <c r="AP148" s="47" t="str">
        <f t="shared" ca="1" si="51"/>
        <v/>
      </c>
      <c r="AQ148" s="47" t="str">
        <f t="shared" ca="1" si="51"/>
        <v/>
      </c>
      <c r="AR148" s="47" t="str">
        <f t="shared" ca="1" si="51"/>
        <v/>
      </c>
      <c r="AS148" s="47" t="str">
        <f t="shared" ca="1" si="51"/>
        <v/>
      </c>
      <c r="AT148" s="47" t="str">
        <f t="shared" ca="1" si="51"/>
        <v/>
      </c>
      <c r="AU148" s="47" t="str">
        <f t="shared" ca="1" si="51"/>
        <v/>
      </c>
      <c r="AV148" s="47" t="str">
        <f t="shared" ca="1" si="51"/>
        <v/>
      </c>
      <c r="AW148" s="47" t="str">
        <f t="shared" ca="1" si="51"/>
        <v/>
      </c>
      <c r="AX148" s="47" t="str">
        <f t="shared" ca="1" si="51"/>
        <v/>
      </c>
      <c r="AY148" s="47" t="str">
        <f t="shared" ca="1" si="50"/>
        <v/>
      </c>
      <c r="AZ148" s="47" t="str">
        <f t="shared" ca="1" si="50"/>
        <v/>
      </c>
      <c r="BA148" s="47" t="str">
        <f t="shared" ca="1" si="50"/>
        <v/>
      </c>
      <c r="BB148" s="47" t="str">
        <f t="shared" ca="1" si="50"/>
        <v/>
      </c>
      <c r="BC148" s="47" t="str">
        <f t="shared" ca="1" si="50"/>
        <v/>
      </c>
      <c r="BD148" s="47" t="str">
        <f t="shared" ca="1" si="50"/>
        <v/>
      </c>
    </row>
    <row r="149" spans="3:56" s="36" customFormat="1" ht="18" hidden="1" customHeight="1" outlineLevel="1" x14ac:dyDescent="0.25">
      <c r="C149" s="37" t="s">
        <v>166</v>
      </c>
      <c r="D149" s="38">
        <f t="shared" ca="1" si="8"/>
        <v>0</v>
      </c>
      <c r="E149" s="39" t="s">
        <v>27</v>
      </c>
      <c r="F149" s="40">
        <f t="shared" si="39"/>
        <v>36</v>
      </c>
      <c r="G149" s="38">
        <f t="shared" ca="1" si="43"/>
        <v>0</v>
      </c>
      <c r="H149" s="41">
        <v>14</v>
      </c>
      <c r="I149" s="38">
        <f t="shared" ca="1" si="44"/>
        <v>0</v>
      </c>
      <c r="J149" s="42">
        <f t="shared" ca="1" si="45"/>
        <v>0</v>
      </c>
      <c r="K149" s="43"/>
      <c r="L149" s="44">
        <v>36</v>
      </c>
      <c r="M149" s="38">
        <f t="shared" ca="1" si="46"/>
        <v>0</v>
      </c>
      <c r="N149" s="41">
        <v>16</v>
      </c>
      <c r="O149" s="38">
        <f t="shared" ca="1" si="47"/>
        <v>0</v>
      </c>
      <c r="P149" s="45">
        <f t="shared" ca="1" si="48"/>
        <v>0</v>
      </c>
      <c r="Q149" s="46"/>
      <c r="S149" s="47">
        <f t="shared" ca="1" si="49"/>
        <v>0</v>
      </c>
      <c r="T149" s="47">
        <f t="shared" ca="1" si="49"/>
        <v>0</v>
      </c>
      <c r="U149" s="47" t="str">
        <f t="shared" ca="1" si="49"/>
        <v/>
      </c>
      <c r="V149" s="47" t="str">
        <f t="shared" ca="1" si="49"/>
        <v/>
      </c>
      <c r="W149" s="47" t="str">
        <f t="shared" ca="1" si="49"/>
        <v/>
      </c>
      <c r="X149" s="47" t="str">
        <f t="shared" ca="1" si="49"/>
        <v/>
      </c>
      <c r="Y149" s="47" t="str">
        <f t="shared" ca="1" si="49"/>
        <v/>
      </c>
      <c r="Z149" s="47" t="str">
        <f t="shared" ca="1" si="49"/>
        <v/>
      </c>
      <c r="AA149" s="47" t="str">
        <f t="shared" ca="1" si="49"/>
        <v/>
      </c>
      <c r="AB149" s="47" t="str">
        <f t="shared" ca="1" si="49"/>
        <v/>
      </c>
      <c r="AC149" s="47" t="str">
        <f t="shared" ca="1" si="49"/>
        <v/>
      </c>
      <c r="AD149" s="47" t="str">
        <f t="shared" ca="1" si="49"/>
        <v/>
      </c>
      <c r="AE149" s="47" t="str">
        <f t="shared" ca="1" si="49"/>
        <v/>
      </c>
      <c r="AF149" s="47" t="str">
        <f t="shared" ca="1" si="49"/>
        <v/>
      </c>
      <c r="AG149" s="47" t="str">
        <f t="shared" ca="1" si="49"/>
        <v/>
      </c>
      <c r="AH149" s="47" t="str">
        <f t="shared" ca="1" si="49"/>
        <v/>
      </c>
      <c r="AI149" s="47" t="str">
        <f t="shared" ca="1" si="51"/>
        <v/>
      </c>
      <c r="AJ149" s="47" t="str">
        <f t="shared" ca="1" si="51"/>
        <v/>
      </c>
      <c r="AK149" s="47" t="str">
        <f t="shared" ca="1" si="51"/>
        <v/>
      </c>
      <c r="AL149" s="47" t="str">
        <f t="shared" ca="1" si="51"/>
        <v/>
      </c>
      <c r="AM149" s="47" t="str">
        <f t="shared" ca="1" si="51"/>
        <v/>
      </c>
      <c r="AN149" s="47" t="str">
        <f t="shared" ca="1" si="51"/>
        <v/>
      </c>
      <c r="AO149" s="47" t="str">
        <f t="shared" ca="1" si="51"/>
        <v/>
      </c>
      <c r="AP149" s="47" t="str">
        <f t="shared" ca="1" si="51"/>
        <v/>
      </c>
      <c r="AQ149" s="47" t="str">
        <f t="shared" ca="1" si="51"/>
        <v/>
      </c>
      <c r="AR149" s="47" t="str">
        <f t="shared" ca="1" si="51"/>
        <v/>
      </c>
      <c r="AS149" s="47" t="str">
        <f t="shared" ca="1" si="51"/>
        <v/>
      </c>
      <c r="AT149" s="47" t="str">
        <f t="shared" ca="1" si="51"/>
        <v/>
      </c>
      <c r="AU149" s="47" t="str">
        <f t="shared" ca="1" si="51"/>
        <v/>
      </c>
      <c r="AV149" s="47" t="str">
        <f t="shared" ca="1" si="51"/>
        <v/>
      </c>
      <c r="AW149" s="47" t="str">
        <f t="shared" ca="1" si="51"/>
        <v/>
      </c>
      <c r="AX149" s="47" t="str">
        <f t="shared" ca="1" si="51"/>
        <v/>
      </c>
      <c r="AY149" s="47" t="str">
        <f t="shared" ca="1" si="50"/>
        <v/>
      </c>
      <c r="AZ149" s="47" t="str">
        <f t="shared" ca="1" si="50"/>
        <v/>
      </c>
      <c r="BA149" s="47" t="str">
        <f t="shared" ca="1" si="50"/>
        <v/>
      </c>
      <c r="BB149" s="47" t="str">
        <f t="shared" ca="1" si="50"/>
        <v/>
      </c>
      <c r="BC149" s="47" t="str">
        <f t="shared" ca="1" si="50"/>
        <v/>
      </c>
      <c r="BD149" s="47" t="str">
        <f t="shared" ca="1" si="50"/>
        <v/>
      </c>
    </row>
    <row r="150" spans="3:56" s="36" customFormat="1" ht="18" hidden="1" customHeight="1" outlineLevel="1" x14ac:dyDescent="0.25">
      <c r="C150" s="37" t="s">
        <v>167</v>
      </c>
      <c r="D150" s="38">
        <f t="shared" ca="1" si="8"/>
        <v>0</v>
      </c>
      <c r="E150" s="39" t="s">
        <v>27</v>
      </c>
      <c r="F150" s="40">
        <f t="shared" si="39"/>
        <v>36</v>
      </c>
      <c r="G150" s="38">
        <f t="shared" ca="1" si="43"/>
        <v>0</v>
      </c>
      <c r="H150" s="41">
        <v>14</v>
      </c>
      <c r="I150" s="38">
        <f t="shared" ca="1" si="44"/>
        <v>0</v>
      </c>
      <c r="J150" s="42">
        <f t="shared" ca="1" si="45"/>
        <v>0</v>
      </c>
      <c r="K150" s="43"/>
      <c r="L150" s="44">
        <v>36</v>
      </c>
      <c r="M150" s="38">
        <f t="shared" ca="1" si="46"/>
        <v>0</v>
      </c>
      <c r="N150" s="41">
        <v>16</v>
      </c>
      <c r="O150" s="38">
        <f t="shared" ca="1" si="47"/>
        <v>0</v>
      </c>
      <c r="P150" s="45">
        <f t="shared" ca="1" si="48"/>
        <v>0</v>
      </c>
      <c r="Q150" s="46"/>
      <c r="S150" s="47">
        <f t="shared" ca="1" si="49"/>
        <v>0</v>
      </c>
      <c r="T150" s="47">
        <f t="shared" ca="1" si="49"/>
        <v>0</v>
      </c>
      <c r="U150" s="47" t="str">
        <f t="shared" ca="1" si="49"/>
        <v/>
      </c>
      <c r="V150" s="47" t="str">
        <f t="shared" ca="1" si="49"/>
        <v/>
      </c>
      <c r="W150" s="47" t="str">
        <f t="shared" ca="1" si="49"/>
        <v/>
      </c>
      <c r="X150" s="47" t="str">
        <f t="shared" ca="1" si="49"/>
        <v/>
      </c>
      <c r="Y150" s="47" t="str">
        <f t="shared" ca="1" si="49"/>
        <v/>
      </c>
      <c r="Z150" s="47" t="str">
        <f t="shared" ca="1" si="49"/>
        <v/>
      </c>
      <c r="AA150" s="47" t="str">
        <f t="shared" ca="1" si="49"/>
        <v/>
      </c>
      <c r="AB150" s="47" t="str">
        <f t="shared" ca="1" si="49"/>
        <v/>
      </c>
      <c r="AC150" s="47" t="str">
        <f t="shared" ca="1" si="49"/>
        <v/>
      </c>
      <c r="AD150" s="47" t="str">
        <f t="shared" ca="1" si="49"/>
        <v/>
      </c>
      <c r="AE150" s="47" t="str">
        <f t="shared" ca="1" si="49"/>
        <v/>
      </c>
      <c r="AF150" s="47" t="str">
        <f t="shared" ca="1" si="49"/>
        <v/>
      </c>
      <c r="AG150" s="47" t="str">
        <f t="shared" ca="1" si="49"/>
        <v/>
      </c>
      <c r="AH150" s="47" t="str">
        <f t="shared" ca="1" si="49"/>
        <v/>
      </c>
      <c r="AI150" s="47" t="str">
        <f t="shared" ca="1" si="51"/>
        <v/>
      </c>
      <c r="AJ150" s="47" t="str">
        <f t="shared" ca="1" si="51"/>
        <v/>
      </c>
      <c r="AK150" s="47" t="str">
        <f t="shared" ca="1" si="51"/>
        <v/>
      </c>
      <c r="AL150" s="47" t="str">
        <f t="shared" ca="1" si="51"/>
        <v/>
      </c>
      <c r="AM150" s="47" t="str">
        <f t="shared" ca="1" si="51"/>
        <v/>
      </c>
      <c r="AN150" s="47" t="str">
        <f t="shared" ca="1" si="51"/>
        <v/>
      </c>
      <c r="AO150" s="47" t="str">
        <f t="shared" ca="1" si="51"/>
        <v/>
      </c>
      <c r="AP150" s="47" t="str">
        <f t="shared" ca="1" si="51"/>
        <v/>
      </c>
      <c r="AQ150" s="47" t="str">
        <f t="shared" ca="1" si="51"/>
        <v/>
      </c>
      <c r="AR150" s="47" t="str">
        <f t="shared" ca="1" si="51"/>
        <v/>
      </c>
      <c r="AS150" s="47" t="str">
        <f t="shared" ca="1" si="51"/>
        <v/>
      </c>
      <c r="AT150" s="47" t="str">
        <f t="shared" ca="1" si="51"/>
        <v/>
      </c>
      <c r="AU150" s="47" t="str">
        <f t="shared" ca="1" si="51"/>
        <v/>
      </c>
      <c r="AV150" s="47" t="str">
        <f t="shared" ca="1" si="51"/>
        <v/>
      </c>
      <c r="AW150" s="47" t="str">
        <f t="shared" ca="1" si="51"/>
        <v/>
      </c>
      <c r="AX150" s="47" t="str">
        <f t="shared" ca="1" si="51"/>
        <v/>
      </c>
      <c r="AY150" s="47" t="str">
        <f t="shared" ca="1" si="50"/>
        <v/>
      </c>
      <c r="AZ150" s="47" t="str">
        <f t="shared" ca="1" si="50"/>
        <v/>
      </c>
      <c r="BA150" s="47" t="str">
        <f t="shared" ca="1" si="50"/>
        <v/>
      </c>
      <c r="BB150" s="47" t="str">
        <f t="shared" ca="1" si="50"/>
        <v/>
      </c>
      <c r="BC150" s="47" t="str">
        <f t="shared" ca="1" si="50"/>
        <v/>
      </c>
      <c r="BD150" s="47" t="str">
        <f t="shared" ca="1" si="50"/>
        <v/>
      </c>
    </row>
    <row r="151" spans="3:56" s="36" customFormat="1" ht="18" hidden="1" customHeight="1" outlineLevel="1" x14ac:dyDescent="0.25">
      <c r="C151" s="37" t="s">
        <v>168</v>
      </c>
      <c r="D151" s="38">
        <f t="shared" ca="1" si="8"/>
        <v>0</v>
      </c>
      <c r="E151" s="39" t="s">
        <v>27</v>
      </c>
      <c r="F151" s="40">
        <f t="shared" si="39"/>
        <v>36</v>
      </c>
      <c r="G151" s="38">
        <f t="shared" ca="1" si="43"/>
        <v>0</v>
      </c>
      <c r="H151" s="41">
        <v>14</v>
      </c>
      <c r="I151" s="38">
        <f t="shared" ca="1" si="44"/>
        <v>0</v>
      </c>
      <c r="J151" s="42">
        <f t="shared" ca="1" si="45"/>
        <v>0</v>
      </c>
      <c r="K151" s="43"/>
      <c r="L151" s="44">
        <v>36</v>
      </c>
      <c r="M151" s="38">
        <f t="shared" ca="1" si="46"/>
        <v>0</v>
      </c>
      <c r="N151" s="41">
        <v>16</v>
      </c>
      <c r="O151" s="38">
        <f t="shared" ca="1" si="47"/>
        <v>0</v>
      </c>
      <c r="P151" s="45">
        <f t="shared" ca="1" si="48"/>
        <v>0</v>
      </c>
      <c r="Q151" s="46"/>
      <c r="S151" s="47">
        <f t="shared" ca="1" si="49"/>
        <v>0</v>
      </c>
      <c r="T151" s="47">
        <f t="shared" ca="1" si="49"/>
        <v>0</v>
      </c>
      <c r="U151" s="47" t="str">
        <f t="shared" ca="1" si="49"/>
        <v/>
      </c>
      <c r="V151" s="47" t="str">
        <f t="shared" ca="1" si="49"/>
        <v/>
      </c>
      <c r="W151" s="47" t="str">
        <f t="shared" ca="1" si="49"/>
        <v/>
      </c>
      <c r="X151" s="47" t="str">
        <f t="shared" ca="1" si="49"/>
        <v/>
      </c>
      <c r="Y151" s="47" t="str">
        <f t="shared" ca="1" si="49"/>
        <v/>
      </c>
      <c r="Z151" s="47" t="str">
        <f t="shared" ca="1" si="49"/>
        <v/>
      </c>
      <c r="AA151" s="47" t="str">
        <f t="shared" ca="1" si="49"/>
        <v/>
      </c>
      <c r="AB151" s="47" t="str">
        <f t="shared" ca="1" si="49"/>
        <v/>
      </c>
      <c r="AC151" s="47" t="str">
        <f t="shared" ca="1" si="49"/>
        <v/>
      </c>
      <c r="AD151" s="47" t="str">
        <f t="shared" ca="1" si="49"/>
        <v/>
      </c>
      <c r="AE151" s="47" t="str">
        <f t="shared" ca="1" si="49"/>
        <v/>
      </c>
      <c r="AF151" s="47" t="str">
        <f t="shared" ca="1" si="49"/>
        <v/>
      </c>
      <c r="AG151" s="47" t="str">
        <f t="shared" ca="1" si="49"/>
        <v/>
      </c>
      <c r="AH151" s="47" t="str">
        <f t="shared" ca="1" si="49"/>
        <v/>
      </c>
      <c r="AI151" s="47" t="str">
        <f t="shared" ca="1" si="51"/>
        <v/>
      </c>
      <c r="AJ151" s="47" t="str">
        <f t="shared" ca="1" si="51"/>
        <v/>
      </c>
      <c r="AK151" s="47" t="str">
        <f t="shared" ca="1" si="51"/>
        <v/>
      </c>
      <c r="AL151" s="47" t="str">
        <f t="shared" ca="1" si="51"/>
        <v/>
      </c>
      <c r="AM151" s="47" t="str">
        <f t="shared" ca="1" si="51"/>
        <v/>
      </c>
      <c r="AN151" s="47" t="str">
        <f t="shared" ca="1" si="51"/>
        <v/>
      </c>
      <c r="AO151" s="47" t="str">
        <f t="shared" ca="1" si="51"/>
        <v/>
      </c>
      <c r="AP151" s="47" t="str">
        <f t="shared" ca="1" si="51"/>
        <v/>
      </c>
      <c r="AQ151" s="47" t="str">
        <f t="shared" ca="1" si="51"/>
        <v/>
      </c>
      <c r="AR151" s="47" t="str">
        <f t="shared" ca="1" si="51"/>
        <v/>
      </c>
      <c r="AS151" s="47" t="str">
        <f t="shared" ca="1" si="51"/>
        <v/>
      </c>
      <c r="AT151" s="47" t="str">
        <f t="shared" ca="1" si="51"/>
        <v/>
      </c>
      <c r="AU151" s="47" t="str">
        <f t="shared" ca="1" si="51"/>
        <v/>
      </c>
      <c r="AV151" s="47" t="str">
        <f t="shared" ca="1" si="51"/>
        <v/>
      </c>
      <c r="AW151" s="47" t="str">
        <f t="shared" ca="1" si="51"/>
        <v/>
      </c>
      <c r="AX151" s="47" t="str">
        <f t="shared" ca="1" si="51"/>
        <v/>
      </c>
      <c r="AY151" s="47" t="str">
        <f t="shared" ca="1" si="50"/>
        <v/>
      </c>
      <c r="AZ151" s="47" t="str">
        <f t="shared" ca="1" si="50"/>
        <v/>
      </c>
      <c r="BA151" s="47" t="str">
        <f t="shared" ca="1" si="50"/>
        <v/>
      </c>
      <c r="BB151" s="47" t="str">
        <f t="shared" ca="1" si="50"/>
        <v/>
      </c>
      <c r="BC151" s="47" t="str">
        <f t="shared" ca="1" si="50"/>
        <v/>
      </c>
      <c r="BD151" s="47" t="str">
        <f t="shared" ca="1" si="50"/>
        <v/>
      </c>
    </row>
    <row r="152" spans="3:56" s="36" customFormat="1" ht="18" hidden="1" customHeight="1" outlineLevel="1" x14ac:dyDescent="0.25">
      <c r="C152" s="37" t="s">
        <v>169</v>
      </c>
      <c r="D152" s="38">
        <f t="shared" ca="1" si="8"/>
        <v>0</v>
      </c>
      <c r="E152" s="39" t="s">
        <v>27</v>
      </c>
      <c r="F152" s="40">
        <f t="shared" si="39"/>
        <v>36</v>
      </c>
      <c r="G152" s="38">
        <f t="shared" ca="1" si="43"/>
        <v>0</v>
      </c>
      <c r="H152" s="41">
        <v>14</v>
      </c>
      <c r="I152" s="38">
        <f t="shared" ca="1" si="44"/>
        <v>0</v>
      </c>
      <c r="J152" s="42">
        <f t="shared" ca="1" si="45"/>
        <v>0</v>
      </c>
      <c r="K152" s="43"/>
      <c r="L152" s="44">
        <v>36</v>
      </c>
      <c r="M152" s="38">
        <f t="shared" ca="1" si="46"/>
        <v>0</v>
      </c>
      <c r="N152" s="41">
        <v>16</v>
      </c>
      <c r="O152" s="38">
        <f t="shared" ca="1" si="47"/>
        <v>0</v>
      </c>
      <c r="P152" s="45">
        <f t="shared" ca="1" si="48"/>
        <v>0</v>
      </c>
      <c r="Q152" s="46"/>
      <c r="S152" s="47">
        <f t="shared" ca="1" si="49"/>
        <v>0</v>
      </c>
      <c r="T152" s="47">
        <f t="shared" ca="1" si="49"/>
        <v>0</v>
      </c>
      <c r="U152" s="47" t="str">
        <f t="shared" ca="1" si="49"/>
        <v/>
      </c>
      <c r="V152" s="47" t="str">
        <f t="shared" ca="1" si="49"/>
        <v/>
      </c>
      <c r="W152" s="47" t="str">
        <f t="shared" ca="1" si="49"/>
        <v/>
      </c>
      <c r="X152" s="47" t="str">
        <f t="shared" ca="1" si="49"/>
        <v/>
      </c>
      <c r="Y152" s="47" t="str">
        <f t="shared" ca="1" si="49"/>
        <v/>
      </c>
      <c r="Z152" s="47" t="str">
        <f t="shared" ca="1" si="49"/>
        <v/>
      </c>
      <c r="AA152" s="47" t="str">
        <f t="shared" ca="1" si="49"/>
        <v/>
      </c>
      <c r="AB152" s="47" t="str">
        <f t="shared" ca="1" si="49"/>
        <v/>
      </c>
      <c r="AC152" s="47" t="str">
        <f t="shared" ca="1" si="49"/>
        <v/>
      </c>
      <c r="AD152" s="47" t="str">
        <f t="shared" ca="1" si="49"/>
        <v/>
      </c>
      <c r="AE152" s="47" t="str">
        <f t="shared" ca="1" si="49"/>
        <v/>
      </c>
      <c r="AF152" s="47" t="str">
        <f t="shared" ca="1" si="49"/>
        <v/>
      </c>
      <c r="AG152" s="47" t="str">
        <f t="shared" ca="1" si="49"/>
        <v/>
      </c>
      <c r="AH152" s="47" t="str">
        <f t="shared" ca="1" si="49"/>
        <v/>
      </c>
      <c r="AI152" s="47" t="str">
        <f t="shared" ca="1" si="51"/>
        <v/>
      </c>
      <c r="AJ152" s="47" t="str">
        <f t="shared" ca="1" si="51"/>
        <v/>
      </c>
      <c r="AK152" s="47" t="str">
        <f t="shared" ca="1" si="51"/>
        <v/>
      </c>
      <c r="AL152" s="47" t="str">
        <f t="shared" ca="1" si="51"/>
        <v/>
      </c>
      <c r="AM152" s="47" t="str">
        <f t="shared" ca="1" si="51"/>
        <v/>
      </c>
      <c r="AN152" s="47" t="str">
        <f t="shared" ca="1" si="51"/>
        <v/>
      </c>
      <c r="AO152" s="47" t="str">
        <f t="shared" ca="1" si="51"/>
        <v/>
      </c>
      <c r="AP152" s="47" t="str">
        <f t="shared" ca="1" si="51"/>
        <v/>
      </c>
      <c r="AQ152" s="47" t="str">
        <f t="shared" ca="1" si="51"/>
        <v/>
      </c>
      <c r="AR152" s="47" t="str">
        <f t="shared" ca="1" si="51"/>
        <v/>
      </c>
      <c r="AS152" s="47" t="str">
        <f t="shared" ca="1" si="51"/>
        <v/>
      </c>
      <c r="AT152" s="47" t="str">
        <f t="shared" ca="1" si="51"/>
        <v/>
      </c>
      <c r="AU152" s="47" t="str">
        <f t="shared" ca="1" si="51"/>
        <v/>
      </c>
      <c r="AV152" s="47" t="str">
        <f t="shared" ca="1" si="51"/>
        <v/>
      </c>
      <c r="AW152" s="47" t="str">
        <f t="shared" ca="1" si="51"/>
        <v/>
      </c>
      <c r="AX152" s="47" t="str">
        <f t="shared" ca="1" si="51"/>
        <v/>
      </c>
      <c r="AY152" s="47" t="str">
        <f t="shared" ca="1" si="50"/>
        <v/>
      </c>
      <c r="AZ152" s="47" t="str">
        <f t="shared" ca="1" si="50"/>
        <v/>
      </c>
      <c r="BA152" s="47" t="str">
        <f t="shared" ca="1" si="50"/>
        <v/>
      </c>
      <c r="BB152" s="47" t="str">
        <f t="shared" ca="1" si="50"/>
        <v/>
      </c>
      <c r="BC152" s="47" t="str">
        <f t="shared" ca="1" si="50"/>
        <v/>
      </c>
      <c r="BD152" s="47" t="str">
        <f t="shared" ca="1" si="50"/>
        <v/>
      </c>
    </row>
    <row r="153" spans="3:56" s="36" customFormat="1" ht="18" hidden="1" customHeight="1" outlineLevel="1" x14ac:dyDescent="0.25">
      <c r="C153" s="37" t="s">
        <v>170</v>
      </c>
      <c r="D153" s="38">
        <f t="shared" ca="1" si="8"/>
        <v>0</v>
      </c>
      <c r="E153" s="39" t="s">
        <v>27</v>
      </c>
      <c r="F153" s="40">
        <f t="shared" si="39"/>
        <v>36</v>
      </c>
      <c r="G153" s="38">
        <f t="shared" ca="1" si="43"/>
        <v>0</v>
      </c>
      <c r="H153" s="41">
        <v>14</v>
      </c>
      <c r="I153" s="38">
        <f t="shared" ca="1" si="44"/>
        <v>0</v>
      </c>
      <c r="J153" s="42">
        <f t="shared" ca="1" si="45"/>
        <v>0</v>
      </c>
      <c r="K153" s="43"/>
      <c r="L153" s="44">
        <v>36</v>
      </c>
      <c r="M153" s="38">
        <f t="shared" ca="1" si="46"/>
        <v>0</v>
      </c>
      <c r="N153" s="41">
        <v>16</v>
      </c>
      <c r="O153" s="38">
        <f t="shared" ca="1" si="47"/>
        <v>0</v>
      </c>
      <c r="P153" s="45">
        <f t="shared" ca="1" si="48"/>
        <v>0</v>
      </c>
      <c r="Q153" s="46"/>
      <c r="S153" s="47">
        <f t="shared" ca="1" si="49"/>
        <v>0</v>
      </c>
      <c r="T153" s="47">
        <f t="shared" ca="1" si="49"/>
        <v>0</v>
      </c>
      <c r="U153" s="47" t="str">
        <f t="shared" ca="1" si="49"/>
        <v/>
      </c>
      <c r="V153" s="47" t="str">
        <f t="shared" ca="1" si="49"/>
        <v/>
      </c>
      <c r="W153" s="47" t="str">
        <f t="shared" ca="1" si="49"/>
        <v/>
      </c>
      <c r="X153" s="47" t="str">
        <f t="shared" ca="1" si="49"/>
        <v/>
      </c>
      <c r="Y153" s="47" t="str">
        <f t="shared" ca="1" si="49"/>
        <v/>
      </c>
      <c r="Z153" s="47" t="str">
        <f t="shared" ca="1" si="49"/>
        <v/>
      </c>
      <c r="AA153" s="47" t="str">
        <f t="shared" ca="1" si="49"/>
        <v/>
      </c>
      <c r="AB153" s="47" t="str">
        <f t="shared" ca="1" si="49"/>
        <v/>
      </c>
      <c r="AC153" s="47" t="str">
        <f t="shared" ca="1" si="49"/>
        <v/>
      </c>
      <c r="AD153" s="47" t="str">
        <f t="shared" ca="1" si="49"/>
        <v/>
      </c>
      <c r="AE153" s="47" t="str">
        <f t="shared" ca="1" si="49"/>
        <v/>
      </c>
      <c r="AF153" s="47" t="str">
        <f t="shared" ca="1" si="49"/>
        <v/>
      </c>
      <c r="AG153" s="47" t="str">
        <f t="shared" ca="1" si="49"/>
        <v/>
      </c>
      <c r="AH153" s="47" t="str">
        <f t="shared" ca="1" si="49"/>
        <v/>
      </c>
      <c r="AI153" s="47" t="str">
        <f t="shared" ca="1" si="51"/>
        <v/>
      </c>
      <c r="AJ153" s="47" t="str">
        <f t="shared" ca="1" si="51"/>
        <v/>
      </c>
      <c r="AK153" s="47" t="str">
        <f t="shared" ca="1" si="51"/>
        <v/>
      </c>
      <c r="AL153" s="47" t="str">
        <f t="shared" ca="1" si="51"/>
        <v/>
      </c>
      <c r="AM153" s="47" t="str">
        <f t="shared" ca="1" si="51"/>
        <v/>
      </c>
      <c r="AN153" s="47" t="str">
        <f t="shared" ca="1" si="51"/>
        <v/>
      </c>
      <c r="AO153" s="47" t="str">
        <f t="shared" ca="1" si="51"/>
        <v/>
      </c>
      <c r="AP153" s="47" t="str">
        <f t="shared" ca="1" si="51"/>
        <v/>
      </c>
      <c r="AQ153" s="47" t="str">
        <f t="shared" ca="1" si="51"/>
        <v/>
      </c>
      <c r="AR153" s="47" t="str">
        <f t="shared" ca="1" si="51"/>
        <v/>
      </c>
      <c r="AS153" s="47" t="str">
        <f t="shared" ca="1" si="51"/>
        <v/>
      </c>
      <c r="AT153" s="47" t="str">
        <f t="shared" ca="1" si="51"/>
        <v/>
      </c>
      <c r="AU153" s="47" t="str">
        <f t="shared" ca="1" si="51"/>
        <v/>
      </c>
      <c r="AV153" s="47" t="str">
        <f t="shared" ca="1" si="51"/>
        <v/>
      </c>
      <c r="AW153" s="47" t="str">
        <f t="shared" ca="1" si="51"/>
        <v/>
      </c>
      <c r="AX153" s="47" t="str">
        <f t="shared" ca="1" si="51"/>
        <v/>
      </c>
      <c r="AY153" s="47" t="str">
        <f t="shared" ca="1" si="50"/>
        <v/>
      </c>
      <c r="AZ153" s="47" t="str">
        <f t="shared" ca="1" si="50"/>
        <v/>
      </c>
      <c r="BA153" s="47" t="str">
        <f t="shared" ca="1" si="50"/>
        <v/>
      </c>
      <c r="BB153" s="47" t="str">
        <f t="shared" ca="1" si="50"/>
        <v/>
      </c>
      <c r="BC153" s="47" t="str">
        <f t="shared" ca="1" si="50"/>
        <v/>
      </c>
      <c r="BD153" s="47" t="str">
        <f t="shared" ca="1" si="50"/>
        <v/>
      </c>
    </row>
    <row r="154" spans="3:56" s="36" customFormat="1" ht="18" hidden="1" customHeight="1" outlineLevel="1" x14ac:dyDescent="0.25">
      <c r="C154" s="37" t="s">
        <v>171</v>
      </c>
      <c r="D154" s="38">
        <f t="shared" ca="1" si="8"/>
        <v>0</v>
      </c>
      <c r="E154" s="39" t="s">
        <v>27</v>
      </c>
      <c r="F154" s="40">
        <f t="shared" si="39"/>
        <v>36</v>
      </c>
      <c r="G154" s="38">
        <f t="shared" ca="1" si="43"/>
        <v>0</v>
      </c>
      <c r="H154" s="41">
        <v>14</v>
      </c>
      <c r="I154" s="38">
        <f t="shared" ca="1" si="44"/>
        <v>0</v>
      </c>
      <c r="J154" s="42">
        <f t="shared" ca="1" si="45"/>
        <v>0</v>
      </c>
      <c r="K154" s="43"/>
      <c r="L154" s="44">
        <v>36</v>
      </c>
      <c r="M154" s="38">
        <f t="shared" ca="1" si="46"/>
        <v>0</v>
      </c>
      <c r="N154" s="41">
        <v>16</v>
      </c>
      <c r="O154" s="38">
        <f t="shared" ca="1" si="47"/>
        <v>0</v>
      </c>
      <c r="P154" s="45">
        <f t="shared" ca="1" si="48"/>
        <v>0</v>
      </c>
      <c r="Q154" s="46"/>
      <c r="S154" s="47">
        <f t="shared" ca="1" si="49"/>
        <v>0</v>
      </c>
      <c r="T154" s="47">
        <f t="shared" ca="1" si="49"/>
        <v>0</v>
      </c>
      <c r="U154" s="47" t="str">
        <f t="shared" ca="1" si="49"/>
        <v/>
      </c>
      <c r="V154" s="47" t="str">
        <f t="shared" ca="1" si="49"/>
        <v/>
      </c>
      <c r="W154" s="47" t="str">
        <f t="shared" ca="1" si="49"/>
        <v/>
      </c>
      <c r="X154" s="47" t="str">
        <f t="shared" ca="1" si="49"/>
        <v/>
      </c>
      <c r="Y154" s="47" t="str">
        <f t="shared" ca="1" si="49"/>
        <v/>
      </c>
      <c r="Z154" s="47" t="str">
        <f t="shared" ca="1" si="49"/>
        <v/>
      </c>
      <c r="AA154" s="47" t="str">
        <f t="shared" ca="1" si="49"/>
        <v/>
      </c>
      <c r="AB154" s="47" t="str">
        <f t="shared" ca="1" si="49"/>
        <v/>
      </c>
      <c r="AC154" s="47" t="str">
        <f t="shared" ca="1" si="49"/>
        <v/>
      </c>
      <c r="AD154" s="47" t="str">
        <f t="shared" ca="1" si="49"/>
        <v/>
      </c>
      <c r="AE154" s="47" t="str">
        <f t="shared" ca="1" si="49"/>
        <v/>
      </c>
      <c r="AF154" s="47" t="str">
        <f t="shared" ca="1" si="49"/>
        <v/>
      </c>
      <c r="AG154" s="47" t="str">
        <f t="shared" ca="1" si="49"/>
        <v/>
      </c>
      <c r="AH154" s="47" t="str">
        <f t="shared" ca="1" si="49"/>
        <v/>
      </c>
      <c r="AI154" s="47" t="str">
        <f t="shared" ca="1" si="51"/>
        <v/>
      </c>
      <c r="AJ154" s="47" t="str">
        <f t="shared" ca="1" si="51"/>
        <v/>
      </c>
      <c r="AK154" s="47" t="str">
        <f t="shared" ca="1" si="51"/>
        <v/>
      </c>
      <c r="AL154" s="47" t="str">
        <f t="shared" ca="1" si="51"/>
        <v/>
      </c>
      <c r="AM154" s="47" t="str">
        <f t="shared" ca="1" si="51"/>
        <v/>
      </c>
      <c r="AN154" s="47" t="str">
        <f t="shared" ca="1" si="51"/>
        <v/>
      </c>
      <c r="AO154" s="47" t="str">
        <f t="shared" ca="1" si="51"/>
        <v/>
      </c>
      <c r="AP154" s="47" t="str">
        <f t="shared" ca="1" si="51"/>
        <v/>
      </c>
      <c r="AQ154" s="47" t="str">
        <f t="shared" ca="1" si="51"/>
        <v/>
      </c>
      <c r="AR154" s="47" t="str">
        <f t="shared" ca="1" si="51"/>
        <v/>
      </c>
      <c r="AS154" s="47" t="str">
        <f t="shared" ca="1" si="51"/>
        <v/>
      </c>
      <c r="AT154" s="47" t="str">
        <f t="shared" ca="1" si="51"/>
        <v/>
      </c>
      <c r="AU154" s="47" t="str">
        <f t="shared" ca="1" si="51"/>
        <v/>
      </c>
      <c r="AV154" s="47" t="str">
        <f t="shared" ca="1" si="51"/>
        <v/>
      </c>
      <c r="AW154" s="47" t="str">
        <f t="shared" ca="1" si="51"/>
        <v/>
      </c>
      <c r="AX154" s="47" t="str">
        <f t="shared" ca="1" si="51"/>
        <v/>
      </c>
      <c r="AY154" s="47" t="str">
        <f t="shared" ca="1" si="50"/>
        <v/>
      </c>
      <c r="AZ154" s="47" t="str">
        <f t="shared" ca="1" si="50"/>
        <v/>
      </c>
      <c r="BA154" s="47" t="str">
        <f t="shared" ca="1" si="50"/>
        <v/>
      </c>
      <c r="BB154" s="47" t="str">
        <f t="shared" ca="1" si="50"/>
        <v/>
      </c>
      <c r="BC154" s="47" t="str">
        <f t="shared" ca="1" si="50"/>
        <v/>
      </c>
      <c r="BD154" s="47" t="str">
        <f t="shared" ca="1" si="50"/>
        <v/>
      </c>
    </row>
    <row r="155" spans="3:56" s="36" customFormat="1" ht="18" hidden="1" customHeight="1" outlineLevel="1" x14ac:dyDescent="0.25">
      <c r="C155" s="37" t="s">
        <v>172</v>
      </c>
      <c r="D155" s="38">
        <f t="shared" ca="1" si="8"/>
        <v>0</v>
      </c>
      <c r="E155" s="39" t="s">
        <v>27</v>
      </c>
      <c r="F155" s="40">
        <f t="shared" si="39"/>
        <v>36</v>
      </c>
      <c r="G155" s="38">
        <f t="shared" ca="1" si="43"/>
        <v>0</v>
      </c>
      <c r="H155" s="41">
        <v>14</v>
      </c>
      <c r="I155" s="38">
        <f t="shared" ca="1" si="44"/>
        <v>0</v>
      </c>
      <c r="J155" s="42">
        <f t="shared" ca="1" si="45"/>
        <v>0</v>
      </c>
      <c r="K155" s="43"/>
      <c r="L155" s="44">
        <v>36</v>
      </c>
      <c r="M155" s="38">
        <f t="shared" ca="1" si="46"/>
        <v>0</v>
      </c>
      <c r="N155" s="41">
        <v>16</v>
      </c>
      <c r="O155" s="38">
        <f t="shared" ca="1" si="47"/>
        <v>0</v>
      </c>
      <c r="P155" s="45">
        <f t="shared" ca="1" si="48"/>
        <v>0</v>
      </c>
      <c r="Q155" s="46"/>
      <c r="S155" s="47">
        <f t="shared" ca="1" si="49"/>
        <v>0</v>
      </c>
      <c r="T155" s="47">
        <f t="shared" ca="1" si="49"/>
        <v>0</v>
      </c>
      <c r="U155" s="47" t="str">
        <f t="shared" ca="1" si="49"/>
        <v/>
      </c>
      <c r="V155" s="47" t="str">
        <f t="shared" ca="1" si="49"/>
        <v/>
      </c>
      <c r="W155" s="47" t="str">
        <f t="shared" ca="1" si="49"/>
        <v/>
      </c>
      <c r="X155" s="47" t="str">
        <f t="shared" ca="1" si="49"/>
        <v/>
      </c>
      <c r="Y155" s="47" t="str">
        <f t="shared" ca="1" si="49"/>
        <v/>
      </c>
      <c r="Z155" s="47" t="str">
        <f t="shared" ca="1" si="49"/>
        <v/>
      </c>
      <c r="AA155" s="47" t="str">
        <f t="shared" ca="1" si="49"/>
        <v/>
      </c>
      <c r="AB155" s="47" t="str">
        <f t="shared" ca="1" si="49"/>
        <v/>
      </c>
      <c r="AC155" s="47" t="str">
        <f t="shared" ca="1" si="49"/>
        <v/>
      </c>
      <c r="AD155" s="47" t="str">
        <f t="shared" ca="1" si="49"/>
        <v/>
      </c>
      <c r="AE155" s="47" t="str">
        <f t="shared" ca="1" si="49"/>
        <v/>
      </c>
      <c r="AF155" s="47" t="str">
        <f t="shared" ca="1" si="49"/>
        <v/>
      </c>
      <c r="AG155" s="47" t="str">
        <f t="shared" ca="1" si="49"/>
        <v/>
      </c>
      <c r="AH155" s="47" t="str">
        <f t="shared" ca="1" si="49"/>
        <v/>
      </c>
      <c r="AI155" s="47" t="str">
        <f t="shared" ca="1" si="51"/>
        <v/>
      </c>
      <c r="AJ155" s="47" t="str">
        <f t="shared" ca="1" si="51"/>
        <v/>
      </c>
      <c r="AK155" s="47" t="str">
        <f t="shared" ca="1" si="51"/>
        <v/>
      </c>
      <c r="AL155" s="47" t="str">
        <f t="shared" ca="1" si="51"/>
        <v/>
      </c>
      <c r="AM155" s="47" t="str">
        <f t="shared" ca="1" si="51"/>
        <v/>
      </c>
      <c r="AN155" s="47" t="str">
        <f t="shared" ca="1" si="51"/>
        <v/>
      </c>
      <c r="AO155" s="47" t="str">
        <f t="shared" ca="1" si="51"/>
        <v/>
      </c>
      <c r="AP155" s="47" t="str">
        <f t="shared" ca="1" si="51"/>
        <v/>
      </c>
      <c r="AQ155" s="47" t="str">
        <f t="shared" ca="1" si="51"/>
        <v/>
      </c>
      <c r="AR155" s="47" t="str">
        <f t="shared" ca="1" si="51"/>
        <v/>
      </c>
      <c r="AS155" s="47" t="str">
        <f t="shared" ca="1" si="51"/>
        <v/>
      </c>
      <c r="AT155" s="47" t="str">
        <f t="shared" ca="1" si="51"/>
        <v/>
      </c>
      <c r="AU155" s="47" t="str">
        <f t="shared" ca="1" si="51"/>
        <v/>
      </c>
      <c r="AV155" s="47" t="str">
        <f t="shared" ca="1" si="51"/>
        <v/>
      </c>
      <c r="AW155" s="47" t="str">
        <f t="shared" ca="1" si="51"/>
        <v/>
      </c>
      <c r="AX155" s="47" t="str">
        <f t="shared" ca="1" si="51"/>
        <v/>
      </c>
      <c r="AY155" s="47" t="str">
        <f t="shared" ca="1" si="50"/>
        <v/>
      </c>
      <c r="AZ155" s="47" t="str">
        <f t="shared" ca="1" si="50"/>
        <v/>
      </c>
      <c r="BA155" s="47" t="str">
        <f t="shared" ca="1" si="50"/>
        <v/>
      </c>
      <c r="BB155" s="47" t="str">
        <f t="shared" ca="1" si="50"/>
        <v/>
      </c>
      <c r="BC155" s="47" t="str">
        <f t="shared" ca="1" si="50"/>
        <v/>
      </c>
      <c r="BD155" s="47" t="str">
        <f t="shared" ca="1" si="50"/>
        <v/>
      </c>
    </row>
    <row r="156" spans="3:56" s="36" customFormat="1" ht="18" hidden="1" customHeight="1" outlineLevel="1" x14ac:dyDescent="0.25">
      <c r="C156" s="37" t="s">
        <v>173</v>
      </c>
      <c r="D156" s="38">
        <f t="shared" ca="1" si="8"/>
        <v>0</v>
      </c>
      <c r="E156" s="39" t="s">
        <v>27</v>
      </c>
      <c r="F156" s="40">
        <f t="shared" si="39"/>
        <v>36</v>
      </c>
      <c r="G156" s="38">
        <f t="shared" ca="1" si="43"/>
        <v>0</v>
      </c>
      <c r="H156" s="41">
        <v>14</v>
      </c>
      <c r="I156" s="38">
        <f t="shared" ca="1" si="44"/>
        <v>0</v>
      </c>
      <c r="J156" s="42">
        <f t="shared" ca="1" si="45"/>
        <v>0</v>
      </c>
      <c r="K156" s="43"/>
      <c r="L156" s="44">
        <v>36</v>
      </c>
      <c r="M156" s="38">
        <f t="shared" ca="1" si="46"/>
        <v>0</v>
      </c>
      <c r="N156" s="41">
        <v>16</v>
      </c>
      <c r="O156" s="38">
        <f t="shared" ca="1" si="47"/>
        <v>0</v>
      </c>
      <c r="P156" s="45">
        <f t="shared" ca="1" si="48"/>
        <v>0</v>
      </c>
      <c r="Q156" s="46"/>
      <c r="S156" s="47">
        <f t="shared" ca="1" si="49"/>
        <v>0</v>
      </c>
      <c r="T156" s="47">
        <f t="shared" ca="1" si="49"/>
        <v>0</v>
      </c>
      <c r="U156" s="47" t="str">
        <f t="shared" ca="1" si="49"/>
        <v/>
      </c>
      <c r="V156" s="47" t="str">
        <f t="shared" ca="1" si="49"/>
        <v/>
      </c>
      <c r="W156" s="47" t="str">
        <f t="shared" ca="1" si="49"/>
        <v/>
      </c>
      <c r="X156" s="47" t="str">
        <f t="shared" ca="1" si="49"/>
        <v/>
      </c>
      <c r="Y156" s="47" t="str">
        <f t="shared" ca="1" si="49"/>
        <v/>
      </c>
      <c r="Z156" s="47" t="str">
        <f t="shared" ca="1" si="49"/>
        <v/>
      </c>
      <c r="AA156" s="47" t="str">
        <f t="shared" ca="1" si="49"/>
        <v/>
      </c>
      <c r="AB156" s="47" t="str">
        <f t="shared" ca="1" si="49"/>
        <v/>
      </c>
      <c r="AC156" s="47" t="str">
        <f t="shared" ca="1" si="49"/>
        <v/>
      </c>
      <c r="AD156" s="47" t="str">
        <f t="shared" ca="1" si="49"/>
        <v/>
      </c>
      <c r="AE156" s="47" t="str">
        <f t="shared" ca="1" si="49"/>
        <v/>
      </c>
      <c r="AF156" s="47" t="str">
        <f t="shared" ca="1" si="49"/>
        <v/>
      </c>
      <c r="AG156" s="47" t="str">
        <f t="shared" ca="1" si="49"/>
        <v/>
      </c>
      <c r="AH156" s="47" t="str">
        <f t="shared" ca="1" si="49"/>
        <v/>
      </c>
      <c r="AI156" s="47" t="str">
        <f t="shared" ca="1" si="51"/>
        <v/>
      </c>
      <c r="AJ156" s="47" t="str">
        <f t="shared" ca="1" si="51"/>
        <v/>
      </c>
      <c r="AK156" s="47" t="str">
        <f t="shared" ca="1" si="51"/>
        <v/>
      </c>
      <c r="AL156" s="47" t="str">
        <f t="shared" ca="1" si="51"/>
        <v/>
      </c>
      <c r="AM156" s="47" t="str">
        <f t="shared" ca="1" si="51"/>
        <v/>
      </c>
      <c r="AN156" s="47" t="str">
        <f t="shared" ca="1" si="51"/>
        <v/>
      </c>
      <c r="AO156" s="47" t="str">
        <f t="shared" ca="1" si="51"/>
        <v/>
      </c>
      <c r="AP156" s="47" t="str">
        <f t="shared" ca="1" si="51"/>
        <v/>
      </c>
      <c r="AQ156" s="47" t="str">
        <f t="shared" ca="1" si="51"/>
        <v/>
      </c>
      <c r="AR156" s="47" t="str">
        <f t="shared" ca="1" si="51"/>
        <v/>
      </c>
      <c r="AS156" s="47" t="str">
        <f t="shared" ca="1" si="51"/>
        <v/>
      </c>
      <c r="AT156" s="47" t="str">
        <f t="shared" ca="1" si="51"/>
        <v/>
      </c>
      <c r="AU156" s="47" t="str">
        <f t="shared" ca="1" si="51"/>
        <v/>
      </c>
      <c r="AV156" s="47" t="str">
        <f t="shared" ca="1" si="51"/>
        <v/>
      </c>
      <c r="AW156" s="47" t="str">
        <f t="shared" ca="1" si="51"/>
        <v/>
      </c>
      <c r="AX156" s="47" t="str">
        <f t="shared" ca="1" si="51"/>
        <v/>
      </c>
      <c r="AY156" s="47" t="str">
        <f t="shared" ca="1" si="50"/>
        <v/>
      </c>
      <c r="AZ156" s="47" t="str">
        <f t="shared" ca="1" si="50"/>
        <v/>
      </c>
      <c r="BA156" s="47" t="str">
        <f t="shared" ca="1" si="50"/>
        <v/>
      </c>
      <c r="BB156" s="47" t="str">
        <f t="shared" ca="1" si="50"/>
        <v/>
      </c>
      <c r="BC156" s="47" t="str">
        <f t="shared" ca="1" si="50"/>
        <v/>
      </c>
      <c r="BD156" s="47" t="str">
        <f t="shared" ca="1" si="50"/>
        <v/>
      </c>
    </row>
    <row r="157" spans="3:56" s="36" customFormat="1" ht="18" hidden="1" customHeight="1" outlineLevel="1" x14ac:dyDescent="0.25">
      <c r="C157" s="37" t="s">
        <v>174</v>
      </c>
      <c r="D157" s="38">
        <f t="shared" ca="1" si="8"/>
        <v>0</v>
      </c>
      <c r="E157" s="39" t="s">
        <v>27</v>
      </c>
      <c r="F157" s="40">
        <f t="shared" si="39"/>
        <v>36</v>
      </c>
      <c r="G157" s="38">
        <f t="shared" ca="1" si="43"/>
        <v>0</v>
      </c>
      <c r="H157" s="41">
        <v>14</v>
      </c>
      <c r="I157" s="38">
        <f t="shared" ca="1" si="44"/>
        <v>0</v>
      </c>
      <c r="J157" s="42">
        <f t="shared" ca="1" si="45"/>
        <v>0</v>
      </c>
      <c r="K157" s="43"/>
      <c r="L157" s="44">
        <v>36</v>
      </c>
      <c r="M157" s="38">
        <f t="shared" ca="1" si="46"/>
        <v>0</v>
      </c>
      <c r="N157" s="41">
        <v>16</v>
      </c>
      <c r="O157" s="38">
        <f t="shared" ca="1" si="47"/>
        <v>0</v>
      </c>
      <c r="P157" s="45">
        <f t="shared" ca="1" si="48"/>
        <v>0</v>
      </c>
      <c r="Q157" s="46"/>
      <c r="S157" s="47">
        <f t="shared" ca="1" si="49"/>
        <v>0</v>
      </c>
      <c r="T157" s="47">
        <f t="shared" ca="1" si="49"/>
        <v>0</v>
      </c>
      <c r="U157" s="47" t="str">
        <f t="shared" ca="1" si="49"/>
        <v/>
      </c>
      <c r="V157" s="47" t="str">
        <f t="shared" ca="1" si="49"/>
        <v/>
      </c>
      <c r="W157" s="47" t="str">
        <f t="shared" ca="1" si="49"/>
        <v/>
      </c>
      <c r="X157" s="47" t="str">
        <f t="shared" ca="1" si="49"/>
        <v/>
      </c>
      <c r="Y157" s="47" t="str">
        <f t="shared" ca="1" si="49"/>
        <v/>
      </c>
      <c r="Z157" s="47" t="str">
        <f t="shared" ca="1" si="49"/>
        <v/>
      </c>
      <c r="AA157" s="47" t="str">
        <f t="shared" ca="1" si="49"/>
        <v/>
      </c>
      <c r="AB157" s="47" t="str">
        <f t="shared" ca="1" si="49"/>
        <v/>
      </c>
      <c r="AC157" s="47" t="str">
        <f t="shared" ca="1" si="49"/>
        <v/>
      </c>
      <c r="AD157" s="47" t="str">
        <f t="shared" ca="1" si="49"/>
        <v/>
      </c>
      <c r="AE157" s="47" t="str">
        <f t="shared" ca="1" si="49"/>
        <v/>
      </c>
      <c r="AF157" s="47" t="str">
        <f t="shared" ca="1" si="49"/>
        <v/>
      </c>
      <c r="AG157" s="47" t="str">
        <f t="shared" ca="1" si="49"/>
        <v/>
      </c>
      <c r="AH157" s="47" t="str">
        <f t="shared" ca="1" si="49"/>
        <v/>
      </c>
      <c r="AI157" s="47" t="str">
        <f t="shared" ca="1" si="51"/>
        <v/>
      </c>
      <c r="AJ157" s="47" t="str">
        <f t="shared" ca="1" si="51"/>
        <v/>
      </c>
      <c r="AK157" s="47" t="str">
        <f t="shared" ca="1" si="51"/>
        <v/>
      </c>
      <c r="AL157" s="47" t="str">
        <f t="shared" ca="1" si="51"/>
        <v/>
      </c>
      <c r="AM157" s="47" t="str">
        <f t="shared" ca="1" si="51"/>
        <v/>
      </c>
      <c r="AN157" s="47" t="str">
        <f t="shared" ca="1" si="51"/>
        <v/>
      </c>
      <c r="AO157" s="47" t="str">
        <f t="shared" ca="1" si="51"/>
        <v/>
      </c>
      <c r="AP157" s="47" t="str">
        <f t="shared" ca="1" si="51"/>
        <v/>
      </c>
      <c r="AQ157" s="47" t="str">
        <f t="shared" ca="1" si="51"/>
        <v/>
      </c>
      <c r="AR157" s="47" t="str">
        <f t="shared" ca="1" si="51"/>
        <v/>
      </c>
      <c r="AS157" s="47" t="str">
        <f t="shared" ca="1" si="51"/>
        <v/>
      </c>
      <c r="AT157" s="47" t="str">
        <f t="shared" ca="1" si="51"/>
        <v/>
      </c>
      <c r="AU157" s="47" t="str">
        <f t="shared" ca="1" si="51"/>
        <v/>
      </c>
      <c r="AV157" s="47" t="str">
        <f t="shared" ca="1" si="51"/>
        <v/>
      </c>
      <c r="AW157" s="47" t="str">
        <f t="shared" ca="1" si="51"/>
        <v/>
      </c>
      <c r="AX157" s="47" t="str">
        <f t="shared" ca="1" si="51"/>
        <v/>
      </c>
      <c r="AY157" s="47" t="str">
        <f t="shared" ca="1" si="50"/>
        <v/>
      </c>
      <c r="AZ157" s="47" t="str">
        <f t="shared" ca="1" si="50"/>
        <v/>
      </c>
      <c r="BA157" s="47" t="str">
        <f t="shared" ca="1" si="50"/>
        <v/>
      </c>
      <c r="BB157" s="47" t="str">
        <f t="shared" ca="1" si="50"/>
        <v/>
      </c>
      <c r="BC157" s="47" t="str">
        <f t="shared" ca="1" si="50"/>
        <v/>
      </c>
      <c r="BD157" s="47" t="str">
        <f t="shared" ca="1" si="50"/>
        <v/>
      </c>
    </row>
    <row r="158" spans="3:56" s="36" customFormat="1" ht="18" hidden="1" customHeight="1" outlineLevel="1" x14ac:dyDescent="0.25">
      <c r="C158" s="37" t="s">
        <v>175</v>
      </c>
      <c r="D158" s="38">
        <f t="shared" ca="1" si="8"/>
        <v>0</v>
      </c>
      <c r="E158" s="39" t="s">
        <v>27</v>
      </c>
      <c r="F158" s="40">
        <f t="shared" si="39"/>
        <v>36</v>
      </c>
      <c r="G158" s="38">
        <f t="shared" ca="1" si="43"/>
        <v>0</v>
      </c>
      <c r="H158" s="41">
        <v>14</v>
      </c>
      <c r="I158" s="38">
        <f t="shared" ca="1" si="44"/>
        <v>0</v>
      </c>
      <c r="J158" s="42">
        <f t="shared" ca="1" si="45"/>
        <v>0</v>
      </c>
      <c r="K158" s="43"/>
      <c r="L158" s="44">
        <v>36</v>
      </c>
      <c r="M158" s="38">
        <f t="shared" ca="1" si="46"/>
        <v>0</v>
      </c>
      <c r="N158" s="41">
        <v>16</v>
      </c>
      <c r="O158" s="38">
        <f t="shared" ca="1" si="47"/>
        <v>0</v>
      </c>
      <c r="P158" s="45">
        <f t="shared" ca="1" si="48"/>
        <v>0</v>
      </c>
      <c r="Q158" s="46"/>
      <c r="S158" s="47">
        <f t="shared" ca="1" si="49"/>
        <v>0</v>
      </c>
      <c r="T158" s="47">
        <f t="shared" ca="1" si="49"/>
        <v>0</v>
      </c>
      <c r="U158" s="47" t="str">
        <f t="shared" ca="1" si="49"/>
        <v/>
      </c>
      <c r="V158" s="47" t="str">
        <f t="shared" ca="1" si="49"/>
        <v/>
      </c>
      <c r="W158" s="47" t="str">
        <f t="shared" ca="1" si="49"/>
        <v/>
      </c>
      <c r="X158" s="47" t="str">
        <f t="shared" ca="1" si="49"/>
        <v/>
      </c>
      <c r="Y158" s="47" t="str">
        <f t="shared" ca="1" si="49"/>
        <v/>
      </c>
      <c r="Z158" s="47" t="str">
        <f t="shared" ca="1" si="49"/>
        <v/>
      </c>
      <c r="AA158" s="47" t="str">
        <f t="shared" ca="1" si="49"/>
        <v/>
      </c>
      <c r="AB158" s="47" t="str">
        <f t="shared" ca="1" si="49"/>
        <v/>
      </c>
      <c r="AC158" s="47" t="str">
        <f t="shared" ca="1" si="49"/>
        <v/>
      </c>
      <c r="AD158" s="47" t="str">
        <f t="shared" ca="1" si="49"/>
        <v/>
      </c>
      <c r="AE158" s="47" t="str">
        <f t="shared" ca="1" si="49"/>
        <v/>
      </c>
      <c r="AF158" s="47" t="str">
        <f t="shared" ca="1" si="49"/>
        <v/>
      </c>
      <c r="AG158" s="47" t="str">
        <f t="shared" ca="1" si="49"/>
        <v/>
      </c>
      <c r="AH158" s="47" t="str">
        <f t="shared" ca="1" si="49"/>
        <v/>
      </c>
      <c r="AI158" s="47" t="str">
        <f t="shared" ca="1" si="51"/>
        <v/>
      </c>
      <c r="AJ158" s="47" t="str">
        <f t="shared" ca="1" si="51"/>
        <v/>
      </c>
      <c r="AK158" s="47" t="str">
        <f t="shared" ca="1" si="51"/>
        <v/>
      </c>
      <c r="AL158" s="47" t="str">
        <f t="shared" ca="1" si="51"/>
        <v/>
      </c>
      <c r="AM158" s="47" t="str">
        <f t="shared" ca="1" si="51"/>
        <v/>
      </c>
      <c r="AN158" s="47" t="str">
        <f t="shared" ca="1" si="51"/>
        <v/>
      </c>
      <c r="AO158" s="47" t="str">
        <f t="shared" ca="1" si="51"/>
        <v/>
      </c>
      <c r="AP158" s="47" t="str">
        <f t="shared" ca="1" si="51"/>
        <v/>
      </c>
      <c r="AQ158" s="47" t="str">
        <f t="shared" ca="1" si="51"/>
        <v/>
      </c>
      <c r="AR158" s="47" t="str">
        <f t="shared" ca="1" si="51"/>
        <v/>
      </c>
      <c r="AS158" s="47" t="str">
        <f t="shared" ca="1" si="51"/>
        <v/>
      </c>
      <c r="AT158" s="47" t="str">
        <f t="shared" ca="1" si="51"/>
        <v/>
      </c>
      <c r="AU158" s="47" t="str">
        <f t="shared" ca="1" si="51"/>
        <v/>
      </c>
      <c r="AV158" s="47" t="str">
        <f t="shared" ca="1" si="51"/>
        <v/>
      </c>
      <c r="AW158" s="47" t="str">
        <f t="shared" ca="1" si="51"/>
        <v/>
      </c>
      <c r="AX158" s="47" t="str">
        <f t="shared" ca="1" si="51"/>
        <v/>
      </c>
      <c r="AY158" s="47" t="str">
        <f t="shared" ca="1" si="50"/>
        <v/>
      </c>
      <c r="AZ158" s="47" t="str">
        <f t="shared" ca="1" si="50"/>
        <v/>
      </c>
      <c r="BA158" s="47" t="str">
        <f t="shared" ca="1" si="50"/>
        <v/>
      </c>
      <c r="BB158" s="47" t="str">
        <f t="shared" ca="1" si="50"/>
        <v/>
      </c>
      <c r="BC158" s="47" t="str">
        <f t="shared" ca="1" si="50"/>
        <v/>
      </c>
      <c r="BD158" s="47" t="str">
        <f t="shared" ca="1" si="50"/>
        <v/>
      </c>
    </row>
    <row r="159" spans="3:56" s="36" customFormat="1" ht="18" hidden="1" customHeight="1" outlineLevel="1" x14ac:dyDescent="0.25">
      <c r="C159" s="37" t="s">
        <v>176</v>
      </c>
      <c r="D159" s="38">
        <f t="shared" ca="1" si="8"/>
        <v>0</v>
      </c>
      <c r="E159" s="39" t="s">
        <v>27</v>
      </c>
      <c r="F159" s="40">
        <f t="shared" si="39"/>
        <v>36</v>
      </c>
      <c r="G159" s="38">
        <f t="shared" ca="1" si="43"/>
        <v>0</v>
      </c>
      <c r="H159" s="41">
        <v>14</v>
      </c>
      <c r="I159" s="38">
        <f t="shared" ca="1" si="44"/>
        <v>0</v>
      </c>
      <c r="J159" s="42">
        <f t="shared" ca="1" si="45"/>
        <v>0</v>
      </c>
      <c r="K159" s="43"/>
      <c r="L159" s="44">
        <v>36</v>
      </c>
      <c r="M159" s="38">
        <f t="shared" ca="1" si="46"/>
        <v>0</v>
      </c>
      <c r="N159" s="41">
        <v>16</v>
      </c>
      <c r="O159" s="38">
        <f t="shared" ca="1" si="47"/>
        <v>0</v>
      </c>
      <c r="P159" s="45">
        <f t="shared" ca="1" si="48"/>
        <v>0</v>
      </c>
      <c r="Q159" s="46"/>
      <c r="S159" s="47">
        <f t="shared" ca="1" si="49"/>
        <v>0</v>
      </c>
      <c r="T159" s="47">
        <f t="shared" ca="1" si="49"/>
        <v>0</v>
      </c>
      <c r="U159" s="47" t="str">
        <f t="shared" ca="1" si="49"/>
        <v/>
      </c>
      <c r="V159" s="47" t="str">
        <f t="shared" ca="1" si="49"/>
        <v/>
      </c>
      <c r="W159" s="47" t="str">
        <f t="shared" ca="1" si="49"/>
        <v/>
      </c>
      <c r="X159" s="47" t="str">
        <f t="shared" ca="1" si="49"/>
        <v/>
      </c>
      <c r="Y159" s="47" t="str">
        <f t="shared" ca="1" si="49"/>
        <v/>
      </c>
      <c r="Z159" s="47" t="str">
        <f t="shared" ca="1" si="49"/>
        <v/>
      </c>
      <c r="AA159" s="47" t="str">
        <f t="shared" ref="S159:AH175" ca="1" si="52">IFERROR(SUMIF(INDIRECT("'"&amp;AA$6&amp;"'!$C:$C"),$C159,INDIRECT("'"&amp;AA$6&amp;"'!$D:$D")),"")</f>
        <v/>
      </c>
      <c r="AB159" s="47" t="str">
        <f t="shared" ca="1" si="52"/>
        <v/>
      </c>
      <c r="AC159" s="47" t="str">
        <f t="shared" ca="1" si="52"/>
        <v/>
      </c>
      <c r="AD159" s="47" t="str">
        <f t="shared" ca="1" si="52"/>
        <v/>
      </c>
      <c r="AE159" s="47" t="str">
        <f t="shared" ca="1" si="52"/>
        <v/>
      </c>
      <c r="AF159" s="47" t="str">
        <f t="shared" ca="1" si="52"/>
        <v/>
      </c>
      <c r="AG159" s="47" t="str">
        <f t="shared" ca="1" si="52"/>
        <v/>
      </c>
      <c r="AH159" s="47" t="str">
        <f t="shared" ca="1" si="52"/>
        <v/>
      </c>
      <c r="AI159" s="47" t="str">
        <f t="shared" ca="1" si="51"/>
        <v/>
      </c>
      <c r="AJ159" s="47" t="str">
        <f t="shared" ca="1" si="51"/>
        <v/>
      </c>
      <c r="AK159" s="47" t="str">
        <f t="shared" ca="1" si="51"/>
        <v/>
      </c>
      <c r="AL159" s="47" t="str">
        <f t="shared" ca="1" si="51"/>
        <v/>
      </c>
      <c r="AM159" s="47" t="str">
        <f t="shared" ca="1" si="51"/>
        <v/>
      </c>
      <c r="AN159" s="47" t="str">
        <f t="shared" ca="1" si="51"/>
        <v/>
      </c>
      <c r="AO159" s="47" t="str">
        <f t="shared" ca="1" si="51"/>
        <v/>
      </c>
      <c r="AP159" s="47" t="str">
        <f t="shared" ca="1" si="51"/>
        <v/>
      </c>
      <c r="AQ159" s="47" t="str">
        <f t="shared" ca="1" si="51"/>
        <v/>
      </c>
      <c r="AR159" s="47" t="str">
        <f t="shared" ca="1" si="51"/>
        <v/>
      </c>
      <c r="AS159" s="47" t="str">
        <f t="shared" ca="1" si="51"/>
        <v/>
      </c>
      <c r="AT159" s="47" t="str">
        <f t="shared" ca="1" si="51"/>
        <v/>
      </c>
      <c r="AU159" s="47" t="str">
        <f t="shared" ca="1" si="51"/>
        <v/>
      </c>
      <c r="AV159" s="47" t="str">
        <f t="shared" ca="1" si="51"/>
        <v/>
      </c>
      <c r="AW159" s="47" t="str">
        <f t="shared" ca="1" si="51"/>
        <v/>
      </c>
      <c r="AX159" s="47" t="str">
        <f t="shared" ca="1" si="51"/>
        <v/>
      </c>
      <c r="AY159" s="47" t="str">
        <f t="shared" ca="1" si="50"/>
        <v/>
      </c>
      <c r="AZ159" s="47" t="str">
        <f t="shared" ca="1" si="50"/>
        <v/>
      </c>
      <c r="BA159" s="47" t="str">
        <f t="shared" ca="1" si="50"/>
        <v/>
      </c>
      <c r="BB159" s="47" t="str">
        <f t="shared" ca="1" si="50"/>
        <v/>
      </c>
      <c r="BC159" s="47" t="str">
        <f t="shared" ca="1" si="50"/>
        <v/>
      </c>
      <c r="BD159" s="47" t="str">
        <f t="shared" ca="1" si="50"/>
        <v/>
      </c>
    </row>
    <row r="160" spans="3:56" s="36" customFormat="1" ht="18" hidden="1" customHeight="1" outlineLevel="1" x14ac:dyDescent="0.25">
      <c r="C160" s="37" t="s">
        <v>177</v>
      </c>
      <c r="D160" s="38">
        <f t="shared" ca="1" si="8"/>
        <v>0</v>
      </c>
      <c r="E160" s="39" t="s">
        <v>27</v>
      </c>
      <c r="F160" s="40">
        <f t="shared" si="39"/>
        <v>36</v>
      </c>
      <c r="G160" s="38">
        <f t="shared" ca="1" si="43"/>
        <v>0</v>
      </c>
      <c r="H160" s="41">
        <v>14</v>
      </c>
      <c r="I160" s="38">
        <f t="shared" ca="1" si="44"/>
        <v>0</v>
      </c>
      <c r="J160" s="42">
        <f t="shared" ca="1" si="45"/>
        <v>0</v>
      </c>
      <c r="K160" s="43"/>
      <c r="L160" s="44">
        <v>36</v>
      </c>
      <c r="M160" s="38">
        <f t="shared" ca="1" si="46"/>
        <v>0</v>
      </c>
      <c r="N160" s="41">
        <v>16</v>
      </c>
      <c r="O160" s="38">
        <f t="shared" ca="1" si="47"/>
        <v>0</v>
      </c>
      <c r="P160" s="45">
        <f t="shared" ca="1" si="48"/>
        <v>0</v>
      </c>
      <c r="Q160" s="46"/>
      <c r="S160" s="47">
        <f t="shared" ca="1" si="52"/>
        <v>0</v>
      </c>
      <c r="T160" s="47">
        <f t="shared" ca="1" si="52"/>
        <v>0</v>
      </c>
      <c r="U160" s="47" t="str">
        <f t="shared" ca="1" si="52"/>
        <v/>
      </c>
      <c r="V160" s="47" t="str">
        <f t="shared" ca="1" si="52"/>
        <v/>
      </c>
      <c r="W160" s="47" t="str">
        <f t="shared" ca="1" si="52"/>
        <v/>
      </c>
      <c r="X160" s="47" t="str">
        <f t="shared" ca="1" si="52"/>
        <v/>
      </c>
      <c r="Y160" s="47" t="str">
        <f t="shared" ca="1" si="52"/>
        <v/>
      </c>
      <c r="Z160" s="47" t="str">
        <f t="shared" ca="1" si="52"/>
        <v/>
      </c>
      <c r="AA160" s="47" t="str">
        <f t="shared" ca="1" si="52"/>
        <v/>
      </c>
      <c r="AB160" s="47" t="str">
        <f t="shared" ca="1" si="52"/>
        <v/>
      </c>
      <c r="AC160" s="47" t="str">
        <f t="shared" ca="1" si="52"/>
        <v/>
      </c>
      <c r="AD160" s="47" t="str">
        <f t="shared" ca="1" si="52"/>
        <v/>
      </c>
      <c r="AE160" s="47" t="str">
        <f t="shared" ca="1" si="52"/>
        <v/>
      </c>
      <c r="AF160" s="47" t="str">
        <f t="shared" ca="1" si="52"/>
        <v/>
      </c>
      <c r="AG160" s="47" t="str">
        <f t="shared" ca="1" si="52"/>
        <v/>
      </c>
      <c r="AH160" s="47" t="str">
        <f t="shared" ca="1" si="52"/>
        <v/>
      </c>
      <c r="AI160" s="47" t="str">
        <f t="shared" ca="1" si="51"/>
        <v/>
      </c>
      <c r="AJ160" s="47" t="str">
        <f t="shared" ca="1" si="51"/>
        <v/>
      </c>
      <c r="AK160" s="47" t="str">
        <f t="shared" ca="1" si="51"/>
        <v/>
      </c>
      <c r="AL160" s="47" t="str">
        <f t="shared" ca="1" si="51"/>
        <v/>
      </c>
      <c r="AM160" s="47" t="str">
        <f t="shared" ca="1" si="51"/>
        <v/>
      </c>
      <c r="AN160" s="47" t="str">
        <f t="shared" ca="1" si="51"/>
        <v/>
      </c>
      <c r="AO160" s="47" t="str">
        <f t="shared" ca="1" si="51"/>
        <v/>
      </c>
      <c r="AP160" s="47" t="str">
        <f t="shared" ca="1" si="51"/>
        <v/>
      </c>
      <c r="AQ160" s="47" t="str">
        <f t="shared" ca="1" si="51"/>
        <v/>
      </c>
      <c r="AR160" s="47" t="str">
        <f t="shared" ca="1" si="51"/>
        <v/>
      </c>
      <c r="AS160" s="47" t="str">
        <f t="shared" ca="1" si="51"/>
        <v/>
      </c>
      <c r="AT160" s="47" t="str">
        <f t="shared" ca="1" si="51"/>
        <v/>
      </c>
      <c r="AU160" s="47" t="str">
        <f t="shared" ca="1" si="51"/>
        <v/>
      </c>
      <c r="AV160" s="47" t="str">
        <f t="shared" ca="1" si="51"/>
        <v/>
      </c>
      <c r="AW160" s="47" t="str">
        <f t="shared" ca="1" si="51"/>
        <v/>
      </c>
      <c r="AX160" s="47" t="str">
        <f t="shared" ca="1" si="51"/>
        <v/>
      </c>
      <c r="AY160" s="47" t="str">
        <f t="shared" ca="1" si="50"/>
        <v/>
      </c>
      <c r="AZ160" s="47" t="str">
        <f t="shared" ca="1" si="50"/>
        <v/>
      </c>
      <c r="BA160" s="47" t="str">
        <f t="shared" ca="1" si="50"/>
        <v/>
      </c>
      <c r="BB160" s="47" t="str">
        <f t="shared" ca="1" si="50"/>
        <v/>
      </c>
      <c r="BC160" s="47" t="str">
        <f t="shared" ca="1" si="50"/>
        <v/>
      </c>
      <c r="BD160" s="47" t="str">
        <f t="shared" ca="1" si="50"/>
        <v/>
      </c>
    </row>
    <row r="161" spans="3:56" s="36" customFormat="1" ht="18" hidden="1" customHeight="1" outlineLevel="1" x14ac:dyDescent="0.25">
      <c r="C161" s="37" t="s">
        <v>178</v>
      </c>
      <c r="D161" s="38">
        <f t="shared" ca="1" si="8"/>
        <v>0</v>
      </c>
      <c r="E161" s="39" t="s">
        <v>27</v>
      </c>
      <c r="F161" s="40">
        <f t="shared" si="39"/>
        <v>36</v>
      </c>
      <c r="G161" s="38">
        <f t="shared" ca="1" si="43"/>
        <v>0</v>
      </c>
      <c r="H161" s="41">
        <v>14</v>
      </c>
      <c r="I161" s="38">
        <f t="shared" ca="1" si="44"/>
        <v>0</v>
      </c>
      <c r="J161" s="42">
        <f t="shared" ca="1" si="45"/>
        <v>0</v>
      </c>
      <c r="K161" s="43"/>
      <c r="L161" s="44">
        <v>36</v>
      </c>
      <c r="M161" s="38">
        <f t="shared" ca="1" si="46"/>
        <v>0</v>
      </c>
      <c r="N161" s="41">
        <v>16</v>
      </c>
      <c r="O161" s="38">
        <f t="shared" ca="1" si="47"/>
        <v>0</v>
      </c>
      <c r="P161" s="45">
        <f t="shared" ca="1" si="48"/>
        <v>0</v>
      </c>
      <c r="Q161" s="46"/>
      <c r="S161" s="47">
        <f t="shared" ca="1" si="52"/>
        <v>0</v>
      </c>
      <c r="T161" s="47">
        <f t="shared" ca="1" si="52"/>
        <v>0</v>
      </c>
      <c r="U161" s="47" t="str">
        <f t="shared" ca="1" si="52"/>
        <v/>
      </c>
      <c r="V161" s="47" t="str">
        <f t="shared" ca="1" si="52"/>
        <v/>
      </c>
      <c r="W161" s="47" t="str">
        <f t="shared" ca="1" si="52"/>
        <v/>
      </c>
      <c r="X161" s="47" t="str">
        <f t="shared" ca="1" si="52"/>
        <v/>
      </c>
      <c r="Y161" s="47" t="str">
        <f t="shared" ca="1" si="52"/>
        <v/>
      </c>
      <c r="Z161" s="47" t="str">
        <f t="shared" ca="1" si="52"/>
        <v/>
      </c>
      <c r="AA161" s="47" t="str">
        <f t="shared" ca="1" si="52"/>
        <v/>
      </c>
      <c r="AB161" s="47" t="str">
        <f t="shared" ca="1" si="52"/>
        <v/>
      </c>
      <c r="AC161" s="47" t="str">
        <f t="shared" ca="1" si="52"/>
        <v/>
      </c>
      <c r="AD161" s="47" t="str">
        <f t="shared" ca="1" si="52"/>
        <v/>
      </c>
      <c r="AE161" s="47" t="str">
        <f t="shared" ca="1" si="52"/>
        <v/>
      </c>
      <c r="AF161" s="47" t="str">
        <f t="shared" ca="1" si="52"/>
        <v/>
      </c>
      <c r="AG161" s="47" t="str">
        <f t="shared" ca="1" si="52"/>
        <v/>
      </c>
      <c r="AH161" s="47" t="str">
        <f t="shared" ca="1" si="52"/>
        <v/>
      </c>
      <c r="AI161" s="47" t="str">
        <f t="shared" ca="1" si="51"/>
        <v/>
      </c>
      <c r="AJ161" s="47" t="str">
        <f t="shared" ca="1" si="51"/>
        <v/>
      </c>
      <c r="AK161" s="47" t="str">
        <f t="shared" ca="1" si="51"/>
        <v/>
      </c>
      <c r="AL161" s="47" t="str">
        <f t="shared" ca="1" si="51"/>
        <v/>
      </c>
      <c r="AM161" s="47" t="str">
        <f t="shared" ca="1" si="51"/>
        <v/>
      </c>
      <c r="AN161" s="47" t="str">
        <f t="shared" ca="1" si="51"/>
        <v/>
      </c>
      <c r="AO161" s="47" t="str">
        <f t="shared" ca="1" si="51"/>
        <v/>
      </c>
      <c r="AP161" s="47" t="str">
        <f t="shared" ca="1" si="51"/>
        <v/>
      </c>
      <c r="AQ161" s="47" t="str">
        <f t="shared" ca="1" si="51"/>
        <v/>
      </c>
      <c r="AR161" s="47" t="str">
        <f t="shared" ca="1" si="51"/>
        <v/>
      </c>
      <c r="AS161" s="47" t="str">
        <f t="shared" ca="1" si="51"/>
        <v/>
      </c>
      <c r="AT161" s="47" t="str">
        <f t="shared" ca="1" si="51"/>
        <v/>
      </c>
      <c r="AU161" s="47" t="str">
        <f t="shared" ca="1" si="51"/>
        <v/>
      </c>
      <c r="AV161" s="47" t="str">
        <f t="shared" ca="1" si="51"/>
        <v/>
      </c>
      <c r="AW161" s="47" t="str">
        <f t="shared" ca="1" si="51"/>
        <v/>
      </c>
      <c r="AX161" s="47" t="str">
        <f t="shared" ca="1" si="51"/>
        <v/>
      </c>
      <c r="AY161" s="47" t="str">
        <f t="shared" ca="1" si="50"/>
        <v/>
      </c>
      <c r="AZ161" s="47" t="str">
        <f t="shared" ca="1" si="50"/>
        <v/>
      </c>
      <c r="BA161" s="47" t="str">
        <f t="shared" ca="1" si="50"/>
        <v/>
      </c>
      <c r="BB161" s="47" t="str">
        <f t="shared" ca="1" si="50"/>
        <v/>
      </c>
      <c r="BC161" s="47" t="str">
        <f t="shared" ca="1" si="50"/>
        <v/>
      </c>
      <c r="BD161" s="47" t="str">
        <f t="shared" ca="1" si="50"/>
        <v/>
      </c>
    </row>
    <row r="162" spans="3:56" s="36" customFormat="1" ht="18" hidden="1" customHeight="1" outlineLevel="1" x14ac:dyDescent="0.25">
      <c r="C162" s="37" t="s">
        <v>179</v>
      </c>
      <c r="D162" s="38">
        <f t="shared" ca="1" si="8"/>
        <v>0</v>
      </c>
      <c r="E162" s="39" t="s">
        <v>27</v>
      </c>
      <c r="F162" s="40">
        <f t="shared" si="39"/>
        <v>36</v>
      </c>
      <c r="G162" s="38">
        <f t="shared" ca="1" si="43"/>
        <v>0</v>
      </c>
      <c r="H162" s="41">
        <v>14</v>
      </c>
      <c r="I162" s="38">
        <f t="shared" ca="1" si="44"/>
        <v>0</v>
      </c>
      <c r="J162" s="42">
        <f t="shared" ca="1" si="45"/>
        <v>0</v>
      </c>
      <c r="K162" s="43"/>
      <c r="L162" s="44">
        <v>36</v>
      </c>
      <c r="M162" s="38">
        <f t="shared" ca="1" si="46"/>
        <v>0</v>
      </c>
      <c r="N162" s="41">
        <v>16</v>
      </c>
      <c r="O162" s="38">
        <f t="shared" ca="1" si="47"/>
        <v>0</v>
      </c>
      <c r="P162" s="45">
        <f t="shared" ca="1" si="48"/>
        <v>0</v>
      </c>
      <c r="Q162" s="46"/>
      <c r="S162" s="47">
        <f t="shared" ca="1" si="52"/>
        <v>0</v>
      </c>
      <c r="T162" s="47">
        <f t="shared" ca="1" si="52"/>
        <v>0</v>
      </c>
      <c r="U162" s="47" t="str">
        <f t="shared" ca="1" si="52"/>
        <v/>
      </c>
      <c r="V162" s="47" t="str">
        <f t="shared" ca="1" si="52"/>
        <v/>
      </c>
      <c r="W162" s="47" t="str">
        <f t="shared" ca="1" si="52"/>
        <v/>
      </c>
      <c r="X162" s="47" t="str">
        <f t="shared" ca="1" si="52"/>
        <v/>
      </c>
      <c r="Y162" s="47" t="str">
        <f t="shared" ca="1" si="52"/>
        <v/>
      </c>
      <c r="Z162" s="47" t="str">
        <f t="shared" ca="1" si="52"/>
        <v/>
      </c>
      <c r="AA162" s="47" t="str">
        <f t="shared" ca="1" si="52"/>
        <v/>
      </c>
      <c r="AB162" s="47" t="str">
        <f t="shared" ca="1" si="52"/>
        <v/>
      </c>
      <c r="AC162" s="47" t="str">
        <f t="shared" ca="1" si="52"/>
        <v/>
      </c>
      <c r="AD162" s="47" t="str">
        <f t="shared" ca="1" si="52"/>
        <v/>
      </c>
      <c r="AE162" s="47" t="str">
        <f t="shared" ca="1" si="52"/>
        <v/>
      </c>
      <c r="AF162" s="47" t="str">
        <f t="shared" ca="1" si="52"/>
        <v/>
      </c>
      <c r="AG162" s="47" t="str">
        <f t="shared" ca="1" si="52"/>
        <v/>
      </c>
      <c r="AH162" s="47" t="str">
        <f t="shared" ca="1" si="52"/>
        <v/>
      </c>
      <c r="AI162" s="47" t="str">
        <f t="shared" ca="1" si="51"/>
        <v/>
      </c>
      <c r="AJ162" s="47" t="str">
        <f t="shared" ca="1" si="51"/>
        <v/>
      </c>
      <c r="AK162" s="47" t="str">
        <f t="shared" ca="1" si="51"/>
        <v/>
      </c>
      <c r="AL162" s="47" t="str">
        <f t="shared" ca="1" si="51"/>
        <v/>
      </c>
      <c r="AM162" s="47" t="str">
        <f t="shared" ca="1" si="51"/>
        <v/>
      </c>
      <c r="AN162" s="47" t="str">
        <f t="shared" ca="1" si="51"/>
        <v/>
      </c>
      <c r="AO162" s="47" t="str">
        <f t="shared" ca="1" si="51"/>
        <v/>
      </c>
      <c r="AP162" s="47" t="str">
        <f t="shared" ca="1" si="51"/>
        <v/>
      </c>
      <c r="AQ162" s="47" t="str">
        <f t="shared" ca="1" si="51"/>
        <v/>
      </c>
      <c r="AR162" s="47" t="str">
        <f t="shared" ca="1" si="51"/>
        <v/>
      </c>
      <c r="AS162" s="47" t="str">
        <f t="shared" ca="1" si="51"/>
        <v/>
      </c>
      <c r="AT162" s="47" t="str">
        <f t="shared" ca="1" si="51"/>
        <v/>
      </c>
      <c r="AU162" s="47" t="str">
        <f t="shared" ca="1" si="51"/>
        <v/>
      </c>
      <c r="AV162" s="47" t="str">
        <f t="shared" ca="1" si="51"/>
        <v/>
      </c>
      <c r="AW162" s="47" t="str">
        <f t="shared" ca="1" si="51"/>
        <v/>
      </c>
      <c r="AX162" s="47" t="str">
        <f t="shared" ref="AX162:BD177" ca="1" si="53">IFERROR(SUMIF(INDIRECT("'"&amp;AX$6&amp;"'!$C:$C"),$C162,INDIRECT("'"&amp;AX$6&amp;"'!$D:$D")),"")</f>
        <v/>
      </c>
      <c r="AY162" s="47" t="str">
        <f t="shared" ca="1" si="53"/>
        <v/>
      </c>
      <c r="AZ162" s="47" t="str">
        <f t="shared" ca="1" si="53"/>
        <v/>
      </c>
      <c r="BA162" s="47" t="str">
        <f t="shared" ca="1" si="53"/>
        <v/>
      </c>
      <c r="BB162" s="47" t="str">
        <f t="shared" ca="1" si="53"/>
        <v/>
      </c>
      <c r="BC162" s="47" t="str">
        <f t="shared" ca="1" si="53"/>
        <v/>
      </c>
      <c r="BD162" s="47" t="str">
        <f t="shared" ca="1" si="53"/>
        <v/>
      </c>
    </row>
    <row r="163" spans="3:56" s="36" customFormat="1" ht="18" hidden="1" customHeight="1" outlineLevel="1" x14ac:dyDescent="0.25">
      <c r="C163" s="37" t="s">
        <v>180</v>
      </c>
      <c r="D163" s="38">
        <f t="shared" ca="1" si="8"/>
        <v>0</v>
      </c>
      <c r="E163" s="39" t="s">
        <v>27</v>
      </c>
      <c r="F163" s="40">
        <f t="shared" si="39"/>
        <v>36</v>
      </c>
      <c r="G163" s="38">
        <f t="shared" ca="1" si="43"/>
        <v>0</v>
      </c>
      <c r="H163" s="41">
        <v>14</v>
      </c>
      <c r="I163" s="38">
        <f t="shared" ca="1" si="44"/>
        <v>0</v>
      </c>
      <c r="J163" s="42">
        <f t="shared" ca="1" si="45"/>
        <v>0</v>
      </c>
      <c r="K163" s="43"/>
      <c r="L163" s="44">
        <v>36</v>
      </c>
      <c r="M163" s="38">
        <f t="shared" ca="1" si="46"/>
        <v>0</v>
      </c>
      <c r="N163" s="41">
        <v>16</v>
      </c>
      <c r="O163" s="38">
        <f t="shared" ca="1" si="47"/>
        <v>0</v>
      </c>
      <c r="P163" s="45">
        <f t="shared" ca="1" si="48"/>
        <v>0</v>
      </c>
      <c r="Q163" s="46"/>
      <c r="S163" s="47">
        <f t="shared" ca="1" si="52"/>
        <v>0</v>
      </c>
      <c r="T163" s="47">
        <f t="shared" ca="1" si="52"/>
        <v>0</v>
      </c>
      <c r="U163" s="47" t="str">
        <f t="shared" ca="1" si="52"/>
        <v/>
      </c>
      <c r="V163" s="47" t="str">
        <f t="shared" ca="1" si="52"/>
        <v/>
      </c>
      <c r="W163" s="47" t="str">
        <f t="shared" ca="1" si="52"/>
        <v/>
      </c>
      <c r="X163" s="47" t="str">
        <f t="shared" ca="1" si="52"/>
        <v/>
      </c>
      <c r="Y163" s="47" t="str">
        <f t="shared" ca="1" si="52"/>
        <v/>
      </c>
      <c r="Z163" s="47" t="str">
        <f t="shared" ca="1" si="52"/>
        <v/>
      </c>
      <c r="AA163" s="47" t="str">
        <f t="shared" ca="1" si="52"/>
        <v/>
      </c>
      <c r="AB163" s="47" t="str">
        <f t="shared" ca="1" si="52"/>
        <v/>
      </c>
      <c r="AC163" s="47" t="str">
        <f t="shared" ca="1" si="52"/>
        <v/>
      </c>
      <c r="AD163" s="47" t="str">
        <f t="shared" ca="1" si="52"/>
        <v/>
      </c>
      <c r="AE163" s="47" t="str">
        <f t="shared" ca="1" si="52"/>
        <v/>
      </c>
      <c r="AF163" s="47" t="str">
        <f t="shared" ca="1" si="52"/>
        <v/>
      </c>
      <c r="AG163" s="47" t="str">
        <f t="shared" ca="1" si="52"/>
        <v/>
      </c>
      <c r="AH163" s="47" t="str">
        <f t="shared" ca="1" si="52"/>
        <v/>
      </c>
      <c r="AI163" s="47" t="str">
        <f t="shared" ref="AI163:AX178" ca="1" si="54">IFERROR(SUMIF(INDIRECT("'"&amp;AI$6&amp;"'!$C:$C"),$C163,INDIRECT("'"&amp;AI$6&amp;"'!$D:$D")),"")</f>
        <v/>
      </c>
      <c r="AJ163" s="47" t="str">
        <f t="shared" ca="1" si="54"/>
        <v/>
      </c>
      <c r="AK163" s="47" t="str">
        <f t="shared" ca="1" si="54"/>
        <v/>
      </c>
      <c r="AL163" s="47" t="str">
        <f t="shared" ca="1" si="54"/>
        <v/>
      </c>
      <c r="AM163" s="47" t="str">
        <f t="shared" ca="1" si="54"/>
        <v/>
      </c>
      <c r="AN163" s="47" t="str">
        <f t="shared" ca="1" si="54"/>
        <v/>
      </c>
      <c r="AO163" s="47" t="str">
        <f t="shared" ca="1" si="54"/>
        <v/>
      </c>
      <c r="AP163" s="47" t="str">
        <f t="shared" ca="1" si="54"/>
        <v/>
      </c>
      <c r="AQ163" s="47" t="str">
        <f t="shared" ca="1" si="54"/>
        <v/>
      </c>
      <c r="AR163" s="47" t="str">
        <f t="shared" ca="1" si="54"/>
        <v/>
      </c>
      <c r="AS163" s="47" t="str">
        <f t="shared" ca="1" si="54"/>
        <v/>
      </c>
      <c r="AT163" s="47" t="str">
        <f t="shared" ca="1" si="54"/>
        <v/>
      </c>
      <c r="AU163" s="47" t="str">
        <f t="shared" ca="1" si="54"/>
        <v/>
      </c>
      <c r="AV163" s="47" t="str">
        <f t="shared" ca="1" si="54"/>
        <v/>
      </c>
      <c r="AW163" s="47" t="str">
        <f t="shared" ca="1" si="54"/>
        <v/>
      </c>
      <c r="AX163" s="47" t="str">
        <f t="shared" ca="1" si="54"/>
        <v/>
      </c>
      <c r="AY163" s="47" t="str">
        <f t="shared" ca="1" si="53"/>
        <v/>
      </c>
      <c r="AZ163" s="47" t="str">
        <f t="shared" ca="1" si="53"/>
        <v/>
      </c>
      <c r="BA163" s="47" t="str">
        <f t="shared" ca="1" si="53"/>
        <v/>
      </c>
      <c r="BB163" s="47" t="str">
        <f t="shared" ca="1" si="53"/>
        <v/>
      </c>
      <c r="BC163" s="47" t="str">
        <f t="shared" ca="1" si="53"/>
        <v/>
      </c>
      <c r="BD163" s="47" t="str">
        <f t="shared" ca="1" si="53"/>
        <v/>
      </c>
    </row>
    <row r="164" spans="3:56" s="36" customFormat="1" ht="18" hidden="1" customHeight="1" outlineLevel="1" x14ac:dyDescent="0.25">
      <c r="C164" s="37" t="s">
        <v>181</v>
      </c>
      <c r="D164" s="38">
        <f t="shared" ca="1" si="8"/>
        <v>0</v>
      </c>
      <c r="E164" s="39" t="s">
        <v>27</v>
      </c>
      <c r="F164" s="40">
        <f t="shared" si="39"/>
        <v>36</v>
      </c>
      <c r="G164" s="38">
        <f t="shared" ca="1" si="43"/>
        <v>0</v>
      </c>
      <c r="H164" s="41">
        <v>14</v>
      </c>
      <c r="I164" s="38">
        <f t="shared" ca="1" si="44"/>
        <v>0</v>
      </c>
      <c r="J164" s="42">
        <f t="shared" ca="1" si="45"/>
        <v>0</v>
      </c>
      <c r="K164" s="43"/>
      <c r="L164" s="44">
        <v>36</v>
      </c>
      <c r="M164" s="38">
        <f t="shared" ca="1" si="46"/>
        <v>0</v>
      </c>
      <c r="N164" s="41">
        <v>16</v>
      </c>
      <c r="O164" s="38">
        <f t="shared" ca="1" si="47"/>
        <v>0</v>
      </c>
      <c r="P164" s="45">
        <f t="shared" ca="1" si="48"/>
        <v>0</v>
      </c>
      <c r="Q164" s="46"/>
      <c r="S164" s="47">
        <f t="shared" ca="1" si="52"/>
        <v>0</v>
      </c>
      <c r="T164" s="47">
        <f t="shared" ca="1" si="52"/>
        <v>0</v>
      </c>
      <c r="U164" s="47" t="str">
        <f t="shared" ca="1" si="52"/>
        <v/>
      </c>
      <c r="V164" s="47" t="str">
        <f t="shared" ca="1" si="52"/>
        <v/>
      </c>
      <c r="W164" s="47" t="str">
        <f t="shared" ca="1" si="52"/>
        <v/>
      </c>
      <c r="X164" s="47" t="str">
        <f t="shared" ca="1" si="52"/>
        <v/>
      </c>
      <c r="Y164" s="47" t="str">
        <f t="shared" ca="1" si="52"/>
        <v/>
      </c>
      <c r="Z164" s="47" t="str">
        <f t="shared" ca="1" si="52"/>
        <v/>
      </c>
      <c r="AA164" s="47" t="str">
        <f t="shared" ca="1" si="52"/>
        <v/>
      </c>
      <c r="AB164" s="47" t="str">
        <f t="shared" ca="1" si="52"/>
        <v/>
      </c>
      <c r="AC164" s="47" t="str">
        <f t="shared" ca="1" si="52"/>
        <v/>
      </c>
      <c r="AD164" s="47" t="str">
        <f t="shared" ca="1" si="52"/>
        <v/>
      </c>
      <c r="AE164" s="47" t="str">
        <f t="shared" ca="1" si="52"/>
        <v/>
      </c>
      <c r="AF164" s="47" t="str">
        <f t="shared" ca="1" si="52"/>
        <v/>
      </c>
      <c r="AG164" s="47" t="str">
        <f t="shared" ca="1" si="52"/>
        <v/>
      </c>
      <c r="AH164" s="47" t="str">
        <f t="shared" ca="1" si="52"/>
        <v/>
      </c>
      <c r="AI164" s="47" t="str">
        <f t="shared" ca="1" si="54"/>
        <v/>
      </c>
      <c r="AJ164" s="47" t="str">
        <f t="shared" ca="1" si="54"/>
        <v/>
      </c>
      <c r="AK164" s="47" t="str">
        <f t="shared" ca="1" si="54"/>
        <v/>
      </c>
      <c r="AL164" s="47" t="str">
        <f t="shared" ca="1" si="54"/>
        <v/>
      </c>
      <c r="AM164" s="47" t="str">
        <f t="shared" ca="1" si="54"/>
        <v/>
      </c>
      <c r="AN164" s="47" t="str">
        <f t="shared" ca="1" si="54"/>
        <v/>
      </c>
      <c r="AO164" s="47" t="str">
        <f t="shared" ca="1" si="54"/>
        <v/>
      </c>
      <c r="AP164" s="47" t="str">
        <f t="shared" ca="1" si="54"/>
        <v/>
      </c>
      <c r="AQ164" s="47" t="str">
        <f t="shared" ca="1" si="54"/>
        <v/>
      </c>
      <c r="AR164" s="47" t="str">
        <f t="shared" ca="1" si="54"/>
        <v/>
      </c>
      <c r="AS164" s="47" t="str">
        <f t="shared" ca="1" si="54"/>
        <v/>
      </c>
      <c r="AT164" s="47" t="str">
        <f t="shared" ca="1" si="54"/>
        <v/>
      </c>
      <c r="AU164" s="47" t="str">
        <f t="shared" ca="1" si="54"/>
        <v/>
      </c>
      <c r="AV164" s="47" t="str">
        <f t="shared" ca="1" si="54"/>
        <v/>
      </c>
      <c r="AW164" s="47" t="str">
        <f t="shared" ca="1" si="54"/>
        <v/>
      </c>
      <c r="AX164" s="47" t="str">
        <f t="shared" ca="1" si="54"/>
        <v/>
      </c>
      <c r="AY164" s="47" t="str">
        <f t="shared" ca="1" si="53"/>
        <v/>
      </c>
      <c r="AZ164" s="47" t="str">
        <f t="shared" ca="1" si="53"/>
        <v/>
      </c>
      <c r="BA164" s="47" t="str">
        <f t="shared" ca="1" si="53"/>
        <v/>
      </c>
      <c r="BB164" s="47" t="str">
        <f t="shared" ca="1" si="53"/>
        <v/>
      </c>
      <c r="BC164" s="47" t="str">
        <f t="shared" ca="1" si="53"/>
        <v/>
      </c>
      <c r="BD164" s="47" t="str">
        <f t="shared" ca="1" si="53"/>
        <v/>
      </c>
    </row>
    <row r="165" spans="3:56" s="36" customFormat="1" ht="18" hidden="1" customHeight="1" outlineLevel="1" x14ac:dyDescent="0.25">
      <c r="C165" s="37" t="s">
        <v>182</v>
      </c>
      <c r="D165" s="38">
        <f t="shared" ca="1" si="8"/>
        <v>0</v>
      </c>
      <c r="E165" s="39" t="s">
        <v>27</v>
      </c>
      <c r="F165" s="40">
        <f t="shared" si="39"/>
        <v>36</v>
      </c>
      <c r="G165" s="38">
        <f t="shared" ca="1" si="43"/>
        <v>0</v>
      </c>
      <c r="H165" s="41">
        <v>14</v>
      </c>
      <c r="I165" s="38">
        <f t="shared" ca="1" si="44"/>
        <v>0</v>
      </c>
      <c r="J165" s="42">
        <f t="shared" ca="1" si="45"/>
        <v>0</v>
      </c>
      <c r="K165" s="43"/>
      <c r="L165" s="44">
        <v>36</v>
      </c>
      <c r="M165" s="38">
        <f t="shared" ca="1" si="46"/>
        <v>0</v>
      </c>
      <c r="N165" s="41">
        <v>16</v>
      </c>
      <c r="O165" s="38">
        <f t="shared" ca="1" si="47"/>
        <v>0</v>
      </c>
      <c r="P165" s="45">
        <f t="shared" ca="1" si="48"/>
        <v>0</v>
      </c>
      <c r="Q165" s="46"/>
      <c r="S165" s="47">
        <f t="shared" ca="1" si="52"/>
        <v>0</v>
      </c>
      <c r="T165" s="47">
        <f t="shared" ca="1" si="52"/>
        <v>0</v>
      </c>
      <c r="U165" s="47" t="str">
        <f t="shared" ca="1" si="52"/>
        <v/>
      </c>
      <c r="V165" s="47" t="str">
        <f t="shared" ca="1" si="52"/>
        <v/>
      </c>
      <c r="W165" s="47" t="str">
        <f t="shared" ca="1" si="52"/>
        <v/>
      </c>
      <c r="X165" s="47" t="str">
        <f t="shared" ca="1" si="52"/>
        <v/>
      </c>
      <c r="Y165" s="47" t="str">
        <f t="shared" ca="1" si="52"/>
        <v/>
      </c>
      <c r="Z165" s="47" t="str">
        <f t="shared" ca="1" si="52"/>
        <v/>
      </c>
      <c r="AA165" s="47" t="str">
        <f t="shared" ca="1" si="52"/>
        <v/>
      </c>
      <c r="AB165" s="47" t="str">
        <f t="shared" ca="1" si="52"/>
        <v/>
      </c>
      <c r="AC165" s="47" t="str">
        <f t="shared" ca="1" si="52"/>
        <v/>
      </c>
      <c r="AD165" s="47" t="str">
        <f t="shared" ca="1" si="52"/>
        <v/>
      </c>
      <c r="AE165" s="47" t="str">
        <f t="shared" ca="1" si="52"/>
        <v/>
      </c>
      <c r="AF165" s="47" t="str">
        <f t="shared" ca="1" si="52"/>
        <v/>
      </c>
      <c r="AG165" s="47" t="str">
        <f t="shared" ca="1" si="52"/>
        <v/>
      </c>
      <c r="AH165" s="47" t="str">
        <f t="shared" ca="1" si="52"/>
        <v/>
      </c>
      <c r="AI165" s="47" t="str">
        <f t="shared" ca="1" si="54"/>
        <v/>
      </c>
      <c r="AJ165" s="47" t="str">
        <f t="shared" ca="1" si="54"/>
        <v/>
      </c>
      <c r="AK165" s="47" t="str">
        <f t="shared" ca="1" si="54"/>
        <v/>
      </c>
      <c r="AL165" s="47" t="str">
        <f t="shared" ca="1" si="54"/>
        <v/>
      </c>
      <c r="AM165" s="47" t="str">
        <f t="shared" ca="1" si="54"/>
        <v/>
      </c>
      <c r="AN165" s="47" t="str">
        <f t="shared" ca="1" si="54"/>
        <v/>
      </c>
      <c r="AO165" s="47" t="str">
        <f t="shared" ca="1" si="54"/>
        <v/>
      </c>
      <c r="AP165" s="47" t="str">
        <f t="shared" ca="1" si="54"/>
        <v/>
      </c>
      <c r="AQ165" s="47" t="str">
        <f t="shared" ca="1" si="54"/>
        <v/>
      </c>
      <c r="AR165" s="47" t="str">
        <f t="shared" ca="1" si="54"/>
        <v/>
      </c>
      <c r="AS165" s="47" t="str">
        <f t="shared" ca="1" si="54"/>
        <v/>
      </c>
      <c r="AT165" s="47" t="str">
        <f t="shared" ca="1" si="54"/>
        <v/>
      </c>
      <c r="AU165" s="47" t="str">
        <f t="shared" ca="1" si="54"/>
        <v/>
      </c>
      <c r="AV165" s="47" t="str">
        <f t="shared" ca="1" si="54"/>
        <v/>
      </c>
      <c r="AW165" s="47" t="str">
        <f t="shared" ca="1" si="54"/>
        <v/>
      </c>
      <c r="AX165" s="47" t="str">
        <f t="shared" ca="1" si="54"/>
        <v/>
      </c>
      <c r="AY165" s="47" t="str">
        <f t="shared" ca="1" si="53"/>
        <v/>
      </c>
      <c r="AZ165" s="47" t="str">
        <f t="shared" ca="1" si="53"/>
        <v/>
      </c>
      <c r="BA165" s="47" t="str">
        <f t="shared" ca="1" si="53"/>
        <v/>
      </c>
      <c r="BB165" s="47" t="str">
        <f t="shared" ca="1" si="53"/>
        <v/>
      </c>
      <c r="BC165" s="47" t="str">
        <f t="shared" ca="1" si="53"/>
        <v/>
      </c>
      <c r="BD165" s="47" t="str">
        <f t="shared" ca="1" si="53"/>
        <v/>
      </c>
    </row>
    <row r="166" spans="3:56" s="36" customFormat="1" ht="18" hidden="1" customHeight="1" outlineLevel="1" x14ac:dyDescent="0.25">
      <c r="C166" s="37" t="s">
        <v>183</v>
      </c>
      <c r="D166" s="38">
        <f t="shared" ca="1" si="8"/>
        <v>0</v>
      </c>
      <c r="E166" s="39" t="s">
        <v>27</v>
      </c>
      <c r="F166" s="40">
        <f t="shared" si="39"/>
        <v>36</v>
      </c>
      <c r="G166" s="38">
        <f t="shared" ca="1" si="43"/>
        <v>0</v>
      </c>
      <c r="H166" s="41">
        <v>14</v>
      </c>
      <c r="I166" s="38">
        <f t="shared" ca="1" si="44"/>
        <v>0</v>
      </c>
      <c r="J166" s="42">
        <f t="shared" ca="1" si="45"/>
        <v>0</v>
      </c>
      <c r="K166" s="43"/>
      <c r="L166" s="44">
        <v>36</v>
      </c>
      <c r="M166" s="38">
        <f t="shared" ca="1" si="46"/>
        <v>0</v>
      </c>
      <c r="N166" s="41">
        <v>16</v>
      </c>
      <c r="O166" s="38">
        <f t="shared" ca="1" si="47"/>
        <v>0</v>
      </c>
      <c r="P166" s="45">
        <f t="shared" ca="1" si="48"/>
        <v>0</v>
      </c>
      <c r="Q166" s="46"/>
      <c r="S166" s="47">
        <f t="shared" ca="1" si="52"/>
        <v>0</v>
      </c>
      <c r="T166" s="47">
        <f t="shared" ca="1" si="52"/>
        <v>0</v>
      </c>
      <c r="U166" s="47" t="str">
        <f t="shared" ca="1" si="52"/>
        <v/>
      </c>
      <c r="V166" s="47" t="str">
        <f t="shared" ca="1" si="52"/>
        <v/>
      </c>
      <c r="W166" s="47" t="str">
        <f t="shared" ca="1" si="52"/>
        <v/>
      </c>
      <c r="X166" s="47" t="str">
        <f t="shared" ca="1" si="52"/>
        <v/>
      </c>
      <c r="Y166" s="47" t="str">
        <f t="shared" ca="1" si="52"/>
        <v/>
      </c>
      <c r="Z166" s="47" t="str">
        <f t="shared" ca="1" si="52"/>
        <v/>
      </c>
      <c r="AA166" s="47" t="str">
        <f t="shared" ca="1" si="52"/>
        <v/>
      </c>
      <c r="AB166" s="47" t="str">
        <f t="shared" ca="1" si="52"/>
        <v/>
      </c>
      <c r="AC166" s="47" t="str">
        <f t="shared" ca="1" si="52"/>
        <v/>
      </c>
      <c r="AD166" s="47" t="str">
        <f t="shared" ca="1" si="52"/>
        <v/>
      </c>
      <c r="AE166" s="47" t="str">
        <f t="shared" ca="1" si="52"/>
        <v/>
      </c>
      <c r="AF166" s="47" t="str">
        <f t="shared" ca="1" si="52"/>
        <v/>
      </c>
      <c r="AG166" s="47" t="str">
        <f t="shared" ca="1" si="52"/>
        <v/>
      </c>
      <c r="AH166" s="47" t="str">
        <f t="shared" ca="1" si="52"/>
        <v/>
      </c>
      <c r="AI166" s="47" t="str">
        <f t="shared" ca="1" si="54"/>
        <v/>
      </c>
      <c r="AJ166" s="47" t="str">
        <f t="shared" ca="1" si="54"/>
        <v/>
      </c>
      <c r="AK166" s="47" t="str">
        <f t="shared" ca="1" si="54"/>
        <v/>
      </c>
      <c r="AL166" s="47" t="str">
        <f t="shared" ca="1" si="54"/>
        <v/>
      </c>
      <c r="AM166" s="47" t="str">
        <f t="shared" ca="1" si="54"/>
        <v/>
      </c>
      <c r="AN166" s="47" t="str">
        <f t="shared" ca="1" si="54"/>
        <v/>
      </c>
      <c r="AO166" s="47" t="str">
        <f t="shared" ca="1" si="54"/>
        <v/>
      </c>
      <c r="AP166" s="47" t="str">
        <f t="shared" ca="1" si="54"/>
        <v/>
      </c>
      <c r="AQ166" s="47" t="str">
        <f t="shared" ca="1" si="54"/>
        <v/>
      </c>
      <c r="AR166" s="47" t="str">
        <f t="shared" ca="1" si="54"/>
        <v/>
      </c>
      <c r="AS166" s="47" t="str">
        <f t="shared" ca="1" si="54"/>
        <v/>
      </c>
      <c r="AT166" s="47" t="str">
        <f t="shared" ca="1" si="54"/>
        <v/>
      </c>
      <c r="AU166" s="47" t="str">
        <f t="shared" ca="1" si="54"/>
        <v/>
      </c>
      <c r="AV166" s="47" t="str">
        <f t="shared" ca="1" si="54"/>
        <v/>
      </c>
      <c r="AW166" s="47" t="str">
        <f t="shared" ca="1" si="54"/>
        <v/>
      </c>
      <c r="AX166" s="47" t="str">
        <f t="shared" ca="1" si="54"/>
        <v/>
      </c>
      <c r="AY166" s="47" t="str">
        <f t="shared" ca="1" si="53"/>
        <v/>
      </c>
      <c r="AZ166" s="47" t="str">
        <f t="shared" ca="1" si="53"/>
        <v/>
      </c>
      <c r="BA166" s="47" t="str">
        <f t="shared" ca="1" si="53"/>
        <v/>
      </c>
      <c r="BB166" s="47" t="str">
        <f t="shared" ca="1" si="53"/>
        <v/>
      </c>
      <c r="BC166" s="47" t="str">
        <f t="shared" ca="1" si="53"/>
        <v/>
      </c>
      <c r="BD166" s="47" t="str">
        <f t="shared" ca="1" si="53"/>
        <v/>
      </c>
    </row>
    <row r="167" spans="3:56" s="36" customFormat="1" ht="18" hidden="1" customHeight="1" outlineLevel="1" x14ac:dyDescent="0.25">
      <c r="C167" s="37" t="s">
        <v>184</v>
      </c>
      <c r="D167" s="38">
        <f t="shared" ca="1" si="8"/>
        <v>0</v>
      </c>
      <c r="E167" s="39" t="s">
        <v>27</v>
      </c>
      <c r="F167" s="40">
        <f t="shared" si="39"/>
        <v>36</v>
      </c>
      <c r="G167" s="38">
        <f t="shared" ca="1" si="43"/>
        <v>0</v>
      </c>
      <c r="H167" s="41">
        <v>14</v>
      </c>
      <c r="I167" s="38">
        <f t="shared" ca="1" si="44"/>
        <v>0</v>
      </c>
      <c r="J167" s="42">
        <f t="shared" ca="1" si="45"/>
        <v>0</v>
      </c>
      <c r="K167" s="43"/>
      <c r="L167" s="44">
        <v>36</v>
      </c>
      <c r="M167" s="38">
        <f t="shared" ca="1" si="46"/>
        <v>0</v>
      </c>
      <c r="N167" s="41">
        <v>16</v>
      </c>
      <c r="O167" s="38">
        <f t="shared" ca="1" si="47"/>
        <v>0</v>
      </c>
      <c r="P167" s="45">
        <f t="shared" ca="1" si="48"/>
        <v>0</v>
      </c>
      <c r="Q167" s="46"/>
      <c r="S167" s="47">
        <f t="shared" ca="1" si="52"/>
        <v>0</v>
      </c>
      <c r="T167" s="47">
        <f t="shared" ca="1" si="52"/>
        <v>0</v>
      </c>
      <c r="U167" s="47" t="str">
        <f t="shared" ca="1" si="52"/>
        <v/>
      </c>
      <c r="V167" s="47" t="str">
        <f t="shared" ca="1" si="52"/>
        <v/>
      </c>
      <c r="W167" s="47" t="str">
        <f t="shared" ca="1" si="52"/>
        <v/>
      </c>
      <c r="X167" s="47" t="str">
        <f t="shared" ca="1" si="52"/>
        <v/>
      </c>
      <c r="Y167" s="47" t="str">
        <f t="shared" ca="1" si="52"/>
        <v/>
      </c>
      <c r="Z167" s="47" t="str">
        <f t="shared" ca="1" si="52"/>
        <v/>
      </c>
      <c r="AA167" s="47" t="str">
        <f t="shared" ca="1" si="52"/>
        <v/>
      </c>
      <c r="AB167" s="47" t="str">
        <f t="shared" ca="1" si="52"/>
        <v/>
      </c>
      <c r="AC167" s="47" t="str">
        <f t="shared" ca="1" si="52"/>
        <v/>
      </c>
      <c r="AD167" s="47" t="str">
        <f t="shared" ca="1" si="52"/>
        <v/>
      </c>
      <c r="AE167" s="47" t="str">
        <f t="shared" ca="1" si="52"/>
        <v/>
      </c>
      <c r="AF167" s="47" t="str">
        <f t="shared" ca="1" si="52"/>
        <v/>
      </c>
      <c r="AG167" s="47" t="str">
        <f t="shared" ca="1" si="52"/>
        <v/>
      </c>
      <c r="AH167" s="47" t="str">
        <f t="shared" ca="1" si="52"/>
        <v/>
      </c>
      <c r="AI167" s="47" t="str">
        <f t="shared" ca="1" si="54"/>
        <v/>
      </c>
      <c r="AJ167" s="47" t="str">
        <f t="shared" ca="1" si="54"/>
        <v/>
      </c>
      <c r="AK167" s="47" t="str">
        <f t="shared" ca="1" si="54"/>
        <v/>
      </c>
      <c r="AL167" s="47" t="str">
        <f t="shared" ca="1" si="54"/>
        <v/>
      </c>
      <c r="AM167" s="47" t="str">
        <f t="shared" ca="1" si="54"/>
        <v/>
      </c>
      <c r="AN167" s="47" t="str">
        <f t="shared" ca="1" si="54"/>
        <v/>
      </c>
      <c r="AO167" s="47" t="str">
        <f t="shared" ca="1" si="54"/>
        <v/>
      </c>
      <c r="AP167" s="47" t="str">
        <f t="shared" ca="1" si="54"/>
        <v/>
      </c>
      <c r="AQ167" s="47" t="str">
        <f t="shared" ca="1" si="54"/>
        <v/>
      </c>
      <c r="AR167" s="47" t="str">
        <f t="shared" ca="1" si="54"/>
        <v/>
      </c>
      <c r="AS167" s="47" t="str">
        <f t="shared" ca="1" si="54"/>
        <v/>
      </c>
      <c r="AT167" s="47" t="str">
        <f t="shared" ca="1" si="54"/>
        <v/>
      </c>
      <c r="AU167" s="47" t="str">
        <f t="shared" ca="1" si="54"/>
        <v/>
      </c>
      <c r="AV167" s="47" t="str">
        <f t="shared" ca="1" si="54"/>
        <v/>
      </c>
      <c r="AW167" s="47" t="str">
        <f t="shared" ca="1" si="54"/>
        <v/>
      </c>
      <c r="AX167" s="47" t="str">
        <f t="shared" ca="1" si="54"/>
        <v/>
      </c>
      <c r="AY167" s="47" t="str">
        <f t="shared" ca="1" si="53"/>
        <v/>
      </c>
      <c r="AZ167" s="47" t="str">
        <f t="shared" ca="1" si="53"/>
        <v/>
      </c>
      <c r="BA167" s="47" t="str">
        <f t="shared" ca="1" si="53"/>
        <v/>
      </c>
      <c r="BB167" s="47" t="str">
        <f t="shared" ca="1" si="53"/>
        <v/>
      </c>
      <c r="BC167" s="47" t="str">
        <f t="shared" ca="1" si="53"/>
        <v/>
      </c>
      <c r="BD167" s="47" t="str">
        <f t="shared" ca="1" si="53"/>
        <v/>
      </c>
    </row>
    <row r="168" spans="3:56" s="36" customFormat="1" ht="18" hidden="1" customHeight="1" outlineLevel="1" x14ac:dyDescent="0.25">
      <c r="C168" s="37" t="s">
        <v>185</v>
      </c>
      <c r="D168" s="38">
        <f t="shared" ca="1" si="8"/>
        <v>0</v>
      </c>
      <c r="E168" s="39" t="s">
        <v>27</v>
      </c>
      <c r="F168" s="40">
        <f t="shared" si="39"/>
        <v>36</v>
      </c>
      <c r="G168" s="38">
        <f t="shared" ca="1" si="43"/>
        <v>0</v>
      </c>
      <c r="H168" s="41">
        <v>14</v>
      </c>
      <c r="I168" s="38">
        <f t="shared" ca="1" si="44"/>
        <v>0</v>
      </c>
      <c r="J168" s="42">
        <f t="shared" ca="1" si="45"/>
        <v>0</v>
      </c>
      <c r="K168" s="43"/>
      <c r="L168" s="44">
        <v>36</v>
      </c>
      <c r="M168" s="38">
        <f t="shared" ca="1" si="46"/>
        <v>0</v>
      </c>
      <c r="N168" s="41">
        <v>16</v>
      </c>
      <c r="O168" s="38">
        <f t="shared" ca="1" si="47"/>
        <v>0</v>
      </c>
      <c r="P168" s="45">
        <f t="shared" ca="1" si="48"/>
        <v>0</v>
      </c>
      <c r="Q168" s="46"/>
      <c r="S168" s="47">
        <f t="shared" ca="1" si="52"/>
        <v>0</v>
      </c>
      <c r="T168" s="47">
        <f t="shared" ca="1" si="52"/>
        <v>0</v>
      </c>
      <c r="U168" s="47" t="str">
        <f t="shared" ca="1" si="52"/>
        <v/>
      </c>
      <c r="V168" s="47" t="str">
        <f t="shared" ca="1" si="52"/>
        <v/>
      </c>
      <c r="W168" s="47" t="str">
        <f t="shared" ca="1" si="52"/>
        <v/>
      </c>
      <c r="X168" s="47" t="str">
        <f t="shared" ca="1" si="52"/>
        <v/>
      </c>
      <c r="Y168" s="47" t="str">
        <f t="shared" ca="1" si="52"/>
        <v/>
      </c>
      <c r="Z168" s="47" t="str">
        <f t="shared" ca="1" si="52"/>
        <v/>
      </c>
      <c r="AA168" s="47" t="str">
        <f t="shared" ca="1" si="52"/>
        <v/>
      </c>
      <c r="AB168" s="47" t="str">
        <f t="shared" ca="1" si="52"/>
        <v/>
      </c>
      <c r="AC168" s="47" t="str">
        <f t="shared" ca="1" si="52"/>
        <v/>
      </c>
      <c r="AD168" s="47" t="str">
        <f t="shared" ca="1" si="52"/>
        <v/>
      </c>
      <c r="AE168" s="47" t="str">
        <f t="shared" ca="1" si="52"/>
        <v/>
      </c>
      <c r="AF168" s="47" t="str">
        <f t="shared" ca="1" si="52"/>
        <v/>
      </c>
      <c r="AG168" s="47" t="str">
        <f t="shared" ca="1" si="52"/>
        <v/>
      </c>
      <c r="AH168" s="47" t="str">
        <f t="shared" ca="1" si="52"/>
        <v/>
      </c>
      <c r="AI168" s="47" t="str">
        <f t="shared" ca="1" si="54"/>
        <v/>
      </c>
      <c r="AJ168" s="47" t="str">
        <f t="shared" ca="1" si="54"/>
        <v/>
      </c>
      <c r="AK168" s="47" t="str">
        <f t="shared" ca="1" si="54"/>
        <v/>
      </c>
      <c r="AL168" s="47" t="str">
        <f t="shared" ca="1" si="54"/>
        <v/>
      </c>
      <c r="AM168" s="47" t="str">
        <f t="shared" ca="1" si="54"/>
        <v/>
      </c>
      <c r="AN168" s="47" t="str">
        <f t="shared" ca="1" si="54"/>
        <v/>
      </c>
      <c r="AO168" s="47" t="str">
        <f t="shared" ca="1" si="54"/>
        <v/>
      </c>
      <c r="AP168" s="47" t="str">
        <f t="shared" ca="1" si="54"/>
        <v/>
      </c>
      <c r="AQ168" s="47" t="str">
        <f t="shared" ca="1" si="54"/>
        <v/>
      </c>
      <c r="AR168" s="47" t="str">
        <f t="shared" ca="1" si="54"/>
        <v/>
      </c>
      <c r="AS168" s="47" t="str">
        <f t="shared" ca="1" si="54"/>
        <v/>
      </c>
      <c r="AT168" s="47" t="str">
        <f t="shared" ca="1" si="54"/>
        <v/>
      </c>
      <c r="AU168" s="47" t="str">
        <f t="shared" ca="1" si="54"/>
        <v/>
      </c>
      <c r="AV168" s="47" t="str">
        <f t="shared" ca="1" si="54"/>
        <v/>
      </c>
      <c r="AW168" s="47" t="str">
        <f t="shared" ca="1" si="54"/>
        <v/>
      </c>
      <c r="AX168" s="47" t="str">
        <f t="shared" ca="1" si="54"/>
        <v/>
      </c>
      <c r="AY168" s="47" t="str">
        <f t="shared" ca="1" si="53"/>
        <v/>
      </c>
      <c r="AZ168" s="47" t="str">
        <f t="shared" ca="1" si="53"/>
        <v/>
      </c>
      <c r="BA168" s="47" t="str">
        <f t="shared" ca="1" si="53"/>
        <v/>
      </c>
      <c r="BB168" s="47" t="str">
        <f t="shared" ca="1" si="53"/>
        <v/>
      </c>
      <c r="BC168" s="47" t="str">
        <f t="shared" ca="1" si="53"/>
        <v/>
      </c>
      <c r="BD168" s="47" t="str">
        <f t="shared" ca="1" si="53"/>
        <v/>
      </c>
    </row>
    <row r="169" spans="3:56" s="36" customFormat="1" ht="18" hidden="1" customHeight="1" outlineLevel="1" x14ac:dyDescent="0.25">
      <c r="C169" s="37" t="s">
        <v>186</v>
      </c>
      <c r="D169" s="38">
        <f t="shared" ca="1" si="8"/>
        <v>0</v>
      </c>
      <c r="E169" s="39" t="s">
        <v>27</v>
      </c>
      <c r="F169" s="40">
        <f t="shared" si="39"/>
        <v>36</v>
      </c>
      <c r="G169" s="38">
        <f t="shared" ca="1" si="43"/>
        <v>0</v>
      </c>
      <c r="H169" s="41">
        <v>14</v>
      </c>
      <c r="I169" s="38">
        <f t="shared" ca="1" si="44"/>
        <v>0</v>
      </c>
      <c r="J169" s="42">
        <f t="shared" ca="1" si="45"/>
        <v>0</v>
      </c>
      <c r="K169" s="43"/>
      <c r="L169" s="44">
        <v>36</v>
      </c>
      <c r="M169" s="38">
        <f t="shared" ca="1" si="46"/>
        <v>0</v>
      </c>
      <c r="N169" s="41">
        <v>16</v>
      </c>
      <c r="O169" s="38">
        <f t="shared" ca="1" si="47"/>
        <v>0</v>
      </c>
      <c r="P169" s="45">
        <f t="shared" ca="1" si="48"/>
        <v>0</v>
      </c>
      <c r="Q169" s="46"/>
      <c r="S169" s="47">
        <f t="shared" ca="1" si="52"/>
        <v>0</v>
      </c>
      <c r="T169" s="47">
        <f t="shared" ca="1" si="52"/>
        <v>0</v>
      </c>
      <c r="U169" s="47" t="str">
        <f t="shared" ca="1" si="52"/>
        <v/>
      </c>
      <c r="V169" s="47" t="str">
        <f t="shared" ca="1" si="52"/>
        <v/>
      </c>
      <c r="W169" s="47" t="str">
        <f t="shared" ca="1" si="52"/>
        <v/>
      </c>
      <c r="X169" s="47" t="str">
        <f t="shared" ca="1" si="52"/>
        <v/>
      </c>
      <c r="Y169" s="47" t="str">
        <f t="shared" ca="1" si="52"/>
        <v/>
      </c>
      <c r="Z169" s="47" t="str">
        <f t="shared" ca="1" si="52"/>
        <v/>
      </c>
      <c r="AA169" s="47" t="str">
        <f t="shared" ca="1" si="52"/>
        <v/>
      </c>
      <c r="AB169" s="47" t="str">
        <f t="shared" ca="1" si="52"/>
        <v/>
      </c>
      <c r="AC169" s="47" t="str">
        <f t="shared" ca="1" si="52"/>
        <v/>
      </c>
      <c r="AD169" s="47" t="str">
        <f t="shared" ca="1" si="52"/>
        <v/>
      </c>
      <c r="AE169" s="47" t="str">
        <f t="shared" ca="1" si="52"/>
        <v/>
      </c>
      <c r="AF169" s="47" t="str">
        <f t="shared" ca="1" si="52"/>
        <v/>
      </c>
      <c r="AG169" s="47" t="str">
        <f t="shared" ca="1" si="52"/>
        <v/>
      </c>
      <c r="AH169" s="47" t="str">
        <f t="shared" ca="1" si="52"/>
        <v/>
      </c>
      <c r="AI169" s="47" t="str">
        <f t="shared" ca="1" si="54"/>
        <v/>
      </c>
      <c r="AJ169" s="47" t="str">
        <f t="shared" ca="1" si="54"/>
        <v/>
      </c>
      <c r="AK169" s="47" t="str">
        <f t="shared" ca="1" si="54"/>
        <v/>
      </c>
      <c r="AL169" s="47" t="str">
        <f t="shared" ca="1" si="54"/>
        <v/>
      </c>
      <c r="AM169" s="47" t="str">
        <f t="shared" ca="1" si="54"/>
        <v/>
      </c>
      <c r="AN169" s="47" t="str">
        <f t="shared" ca="1" si="54"/>
        <v/>
      </c>
      <c r="AO169" s="47" t="str">
        <f t="shared" ca="1" si="54"/>
        <v/>
      </c>
      <c r="AP169" s="47" t="str">
        <f t="shared" ca="1" si="54"/>
        <v/>
      </c>
      <c r="AQ169" s="47" t="str">
        <f t="shared" ca="1" si="54"/>
        <v/>
      </c>
      <c r="AR169" s="47" t="str">
        <f t="shared" ca="1" si="54"/>
        <v/>
      </c>
      <c r="AS169" s="47" t="str">
        <f t="shared" ca="1" si="54"/>
        <v/>
      </c>
      <c r="AT169" s="47" t="str">
        <f t="shared" ca="1" si="54"/>
        <v/>
      </c>
      <c r="AU169" s="47" t="str">
        <f t="shared" ca="1" si="54"/>
        <v/>
      </c>
      <c r="AV169" s="47" t="str">
        <f t="shared" ca="1" si="54"/>
        <v/>
      </c>
      <c r="AW169" s="47" t="str">
        <f t="shared" ca="1" si="54"/>
        <v/>
      </c>
      <c r="AX169" s="47" t="str">
        <f t="shared" ca="1" si="54"/>
        <v/>
      </c>
      <c r="AY169" s="47" t="str">
        <f t="shared" ca="1" si="53"/>
        <v/>
      </c>
      <c r="AZ169" s="47" t="str">
        <f t="shared" ca="1" si="53"/>
        <v/>
      </c>
      <c r="BA169" s="47" t="str">
        <f t="shared" ca="1" si="53"/>
        <v/>
      </c>
      <c r="BB169" s="47" t="str">
        <f t="shared" ca="1" si="53"/>
        <v/>
      </c>
      <c r="BC169" s="47" t="str">
        <f t="shared" ca="1" si="53"/>
        <v/>
      </c>
      <c r="BD169" s="47" t="str">
        <f t="shared" ca="1" si="53"/>
        <v/>
      </c>
    </row>
    <row r="170" spans="3:56" s="36" customFormat="1" ht="18" hidden="1" customHeight="1" outlineLevel="1" x14ac:dyDescent="0.25">
      <c r="C170" s="37" t="s">
        <v>187</v>
      </c>
      <c r="D170" s="38">
        <f t="shared" ca="1" si="8"/>
        <v>0</v>
      </c>
      <c r="E170" s="39" t="s">
        <v>27</v>
      </c>
      <c r="F170" s="40">
        <f t="shared" si="39"/>
        <v>36</v>
      </c>
      <c r="G170" s="38">
        <f t="shared" ca="1" si="43"/>
        <v>0</v>
      </c>
      <c r="H170" s="41">
        <v>14</v>
      </c>
      <c r="I170" s="38">
        <f t="shared" ca="1" si="44"/>
        <v>0</v>
      </c>
      <c r="J170" s="42">
        <f t="shared" ca="1" si="45"/>
        <v>0</v>
      </c>
      <c r="K170" s="43"/>
      <c r="L170" s="44">
        <v>36</v>
      </c>
      <c r="M170" s="38">
        <f t="shared" ca="1" si="46"/>
        <v>0</v>
      </c>
      <c r="N170" s="41">
        <v>16</v>
      </c>
      <c r="O170" s="38">
        <f t="shared" ca="1" si="47"/>
        <v>0</v>
      </c>
      <c r="P170" s="45">
        <f t="shared" ca="1" si="48"/>
        <v>0</v>
      </c>
      <c r="Q170" s="46"/>
      <c r="S170" s="47">
        <f t="shared" ca="1" si="52"/>
        <v>0</v>
      </c>
      <c r="T170" s="47">
        <f t="shared" ca="1" si="52"/>
        <v>0</v>
      </c>
      <c r="U170" s="47" t="str">
        <f t="shared" ca="1" si="52"/>
        <v/>
      </c>
      <c r="V170" s="47" t="str">
        <f t="shared" ca="1" si="52"/>
        <v/>
      </c>
      <c r="W170" s="47" t="str">
        <f t="shared" ca="1" si="52"/>
        <v/>
      </c>
      <c r="X170" s="47" t="str">
        <f t="shared" ca="1" si="52"/>
        <v/>
      </c>
      <c r="Y170" s="47" t="str">
        <f t="shared" ca="1" si="52"/>
        <v/>
      </c>
      <c r="Z170" s="47" t="str">
        <f t="shared" ca="1" si="52"/>
        <v/>
      </c>
      <c r="AA170" s="47" t="str">
        <f t="shared" ca="1" si="52"/>
        <v/>
      </c>
      <c r="AB170" s="47" t="str">
        <f t="shared" ca="1" si="52"/>
        <v/>
      </c>
      <c r="AC170" s="47" t="str">
        <f t="shared" ca="1" si="52"/>
        <v/>
      </c>
      <c r="AD170" s="47" t="str">
        <f t="shared" ca="1" si="52"/>
        <v/>
      </c>
      <c r="AE170" s="47" t="str">
        <f t="shared" ca="1" si="52"/>
        <v/>
      </c>
      <c r="AF170" s="47" t="str">
        <f t="shared" ca="1" si="52"/>
        <v/>
      </c>
      <c r="AG170" s="47" t="str">
        <f t="shared" ca="1" si="52"/>
        <v/>
      </c>
      <c r="AH170" s="47" t="str">
        <f t="shared" ca="1" si="52"/>
        <v/>
      </c>
      <c r="AI170" s="47" t="str">
        <f t="shared" ca="1" si="54"/>
        <v/>
      </c>
      <c r="AJ170" s="47" t="str">
        <f t="shared" ca="1" si="54"/>
        <v/>
      </c>
      <c r="AK170" s="47" t="str">
        <f t="shared" ca="1" si="54"/>
        <v/>
      </c>
      <c r="AL170" s="47" t="str">
        <f t="shared" ca="1" si="54"/>
        <v/>
      </c>
      <c r="AM170" s="47" t="str">
        <f t="shared" ca="1" si="54"/>
        <v/>
      </c>
      <c r="AN170" s="47" t="str">
        <f t="shared" ca="1" si="54"/>
        <v/>
      </c>
      <c r="AO170" s="47" t="str">
        <f t="shared" ca="1" si="54"/>
        <v/>
      </c>
      <c r="AP170" s="47" t="str">
        <f t="shared" ca="1" si="54"/>
        <v/>
      </c>
      <c r="AQ170" s="47" t="str">
        <f t="shared" ca="1" si="54"/>
        <v/>
      </c>
      <c r="AR170" s="47" t="str">
        <f t="shared" ca="1" si="54"/>
        <v/>
      </c>
      <c r="AS170" s="47" t="str">
        <f t="shared" ca="1" si="54"/>
        <v/>
      </c>
      <c r="AT170" s="47" t="str">
        <f t="shared" ca="1" si="54"/>
        <v/>
      </c>
      <c r="AU170" s="47" t="str">
        <f t="shared" ca="1" si="54"/>
        <v/>
      </c>
      <c r="AV170" s="47" t="str">
        <f t="shared" ca="1" si="54"/>
        <v/>
      </c>
      <c r="AW170" s="47" t="str">
        <f t="shared" ca="1" si="54"/>
        <v/>
      </c>
      <c r="AX170" s="47" t="str">
        <f t="shared" ca="1" si="54"/>
        <v/>
      </c>
      <c r="AY170" s="47" t="str">
        <f t="shared" ca="1" si="53"/>
        <v/>
      </c>
      <c r="AZ170" s="47" t="str">
        <f t="shared" ca="1" si="53"/>
        <v/>
      </c>
      <c r="BA170" s="47" t="str">
        <f t="shared" ca="1" si="53"/>
        <v/>
      </c>
      <c r="BB170" s="47" t="str">
        <f t="shared" ca="1" si="53"/>
        <v/>
      </c>
      <c r="BC170" s="47" t="str">
        <f t="shared" ca="1" si="53"/>
        <v/>
      </c>
      <c r="BD170" s="47" t="str">
        <f t="shared" ca="1" si="53"/>
        <v/>
      </c>
    </row>
    <row r="171" spans="3:56" s="36" customFormat="1" ht="18" hidden="1" customHeight="1" outlineLevel="1" x14ac:dyDescent="0.25">
      <c r="C171" s="37" t="s">
        <v>188</v>
      </c>
      <c r="D171" s="38">
        <f t="shared" ca="1" si="8"/>
        <v>0</v>
      </c>
      <c r="E171" s="39" t="s">
        <v>27</v>
      </c>
      <c r="F171" s="40">
        <f t="shared" si="39"/>
        <v>36</v>
      </c>
      <c r="G171" s="38">
        <f t="shared" ca="1" si="43"/>
        <v>0</v>
      </c>
      <c r="H171" s="41">
        <v>14</v>
      </c>
      <c r="I171" s="38">
        <f t="shared" ca="1" si="44"/>
        <v>0</v>
      </c>
      <c r="J171" s="42">
        <f t="shared" ca="1" si="45"/>
        <v>0</v>
      </c>
      <c r="K171" s="43"/>
      <c r="L171" s="44">
        <v>36</v>
      </c>
      <c r="M171" s="38">
        <f t="shared" ca="1" si="46"/>
        <v>0</v>
      </c>
      <c r="N171" s="41">
        <v>16</v>
      </c>
      <c r="O171" s="38">
        <f t="shared" ca="1" si="47"/>
        <v>0</v>
      </c>
      <c r="P171" s="45">
        <f t="shared" ca="1" si="48"/>
        <v>0</v>
      </c>
      <c r="Q171" s="46"/>
      <c r="S171" s="47">
        <f t="shared" ca="1" si="52"/>
        <v>0</v>
      </c>
      <c r="T171" s="47">
        <f t="shared" ca="1" si="52"/>
        <v>0</v>
      </c>
      <c r="U171" s="47" t="str">
        <f t="shared" ca="1" si="52"/>
        <v/>
      </c>
      <c r="V171" s="47" t="str">
        <f t="shared" ca="1" si="52"/>
        <v/>
      </c>
      <c r="W171" s="47" t="str">
        <f t="shared" ca="1" si="52"/>
        <v/>
      </c>
      <c r="X171" s="47" t="str">
        <f t="shared" ca="1" si="52"/>
        <v/>
      </c>
      <c r="Y171" s="47" t="str">
        <f t="shared" ca="1" si="52"/>
        <v/>
      </c>
      <c r="Z171" s="47" t="str">
        <f t="shared" ca="1" si="52"/>
        <v/>
      </c>
      <c r="AA171" s="47" t="str">
        <f t="shared" ca="1" si="52"/>
        <v/>
      </c>
      <c r="AB171" s="47" t="str">
        <f t="shared" ca="1" si="52"/>
        <v/>
      </c>
      <c r="AC171" s="47" t="str">
        <f t="shared" ca="1" si="52"/>
        <v/>
      </c>
      <c r="AD171" s="47" t="str">
        <f t="shared" ca="1" si="52"/>
        <v/>
      </c>
      <c r="AE171" s="47" t="str">
        <f t="shared" ca="1" si="52"/>
        <v/>
      </c>
      <c r="AF171" s="47" t="str">
        <f t="shared" ca="1" si="52"/>
        <v/>
      </c>
      <c r="AG171" s="47" t="str">
        <f t="shared" ca="1" si="52"/>
        <v/>
      </c>
      <c r="AH171" s="47" t="str">
        <f t="shared" ca="1" si="52"/>
        <v/>
      </c>
      <c r="AI171" s="47" t="str">
        <f t="shared" ca="1" si="54"/>
        <v/>
      </c>
      <c r="AJ171" s="47" t="str">
        <f t="shared" ca="1" si="54"/>
        <v/>
      </c>
      <c r="AK171" s="47" t="str">
        <f t="shared" ca="1" si="54"/>
        <v/>
      </c>
      <c r="AL171" s="47" t="str">
        <f t="shared" ca="1" si="54"/>
        <v/>
      </c>
      <c r="AM171" s="47" t="str">
        <f t="shared" ca="1" si="54"/>
        <v/>
      </c>
      <c r="AN171" s="47" t="str">
        <f t="shared" ca="1" si="54"/>
        <v/>
      </c>
      <c r="AO171" s="47" t="str">
        <f t="shared" ca="1" si="54"/>
        <v/>
      </c>
      <c r="AP171" s="47" t="str">
        <f t="shared" ca="1" si="54"/>
        <v/>
      </c>
      <c r="AQ171" s="47" t="str">
        <f t="shared" ca="1" si="54"/>
        <v/>
      </c>
      <c r="AR171" s="47" t="str">
        <f t="shared" ca="1" si="54"/>
        <v/>
      </c>
      <c r="AS171" s="47" t="str">
        <f t="shared" ca="1" si="54"/>
        <v/>
      </c>
      <c r="AT171" s="47" t="str">
        <f t="shared" ca="1" si="54"/>
        <v/>
      </c>
      <c r="AU171" s="47" t="str">
        <f t="shared" ca="1" si="54"/>
        <v/>
      </c>
      <c r="AV171" s="47" t="str">
        <f t="shared" ca="1" si="54"/>
        <v/>
      </c>
      <c r="AW171" s="47" t="str">
        <f t="shared" ca="1" si="54"/>
        <v/>
      </c>
      <c r="AX171" s="47" t="str">
        <f t="shared" ca="1" si="54"/>
        <v/>
      </c>
      <c r="AY171" s="47" t="str">
        <f t="shared" ca="1" si="53"/>
        <v/>
      </c>
      <c r="AZ171" s="47" t="str">
        <f t="shared" ca="1" si="53"/>
        <v/>
      </c>
      <c r="BA171" s="47" t="str">
        <f t="shared" ca="1" si="53"/>
        <v/>
      </c>
      <c r="BB171" s="47" t="str">
        <f t="shared" ca="1" si="53"/>
        <v/>
      </c>
      <c r="BC171" s="47" t="str">
        <f t="shared" ca="1" si="53"/>
        <v/>
      </c>
      <c r="BD171" s="47" t="str">
        <f t="shared" ca="1" si="53"/>
        <v/>
      </c>
    </row>
    <row r="172" spans="3:56" s="36" customFormat="1" ht="18" hidden="1" customHeight="1" outlineLevel="1" x14ac:dyDescent="0.25">
      <c r="C172" s="37" t="s">
        <v>189</v>
      </c>
      <c r="D172" s="38">
        <f t="shared" ca="1" si="8"/>
        <v>0</v>
      </c>
      <c r="E172" s="39" t="s">
        <v>27</v>
      </c>
      <c r="F172" s="40">
        <f t="shared" si="39"/>
        <v>36</v>
      </c>
      <c r="G172" s="38">
        <f t="shared" ca="1" si="43"/>
        <v>0</v>
      </c>
      <c r="H172" s="41">
        <v>14</v>
      </c>
      <c r="I172" s="38">
        <f t="shared" ca="1" si="44"/>
        <v>0</v>
      </c>
      <c r="J172" s="42">
        <f t="shared" ca="1" si="45"/>
        <v>0</v>
      </c>
      <c r="K172" s="43"/>
      <c r="L172" s="44">
        <v>36</v>
      </c>
      <c r="M172" s="38">
        <f t="shared" ca="1" si="46"/>
        <v>0</v>
      </c>
      <c r="N172" s="41">
        <v>16</v>
      </c>
      <c r="O172" s="38">
        <f t="shared" ca="1" si="47"/>
        <v>0</v>
      </c>
      <c r="P172" s="45">
        <f t="shared" ca="1" si="48"/>
        <v>0</v>
      </c>
      <c r="Q172" s="46"/>
      <c r="S172" s="47">
        <f t="shared" ca="1" si="52"/>
        <v>0</v>
      </c>
      <c r="T172" s="47">
        <f t="shared" ca="1" si="52"/>
        <v>0</v>
      </c>
      <c r="U172" s="47" t="str">
        <f t="shared" ca="1" si="52"/>
        <v/>
      </c>
      <c r="V172" s="47" t="str">
        <f t="shared" ca="1" si="52"/>
        <v/>
      </c>
      <c r="W172" s="47" t="str">
        <f t="shared" ca="1" si="52"/>
        <v/>
      </c>
      <c r="X172" s="47" t="str">
        <f t="shared" ca="1" si="52"/>
        <v/>
      </c>
      <c r="Y172" s="47" t="str">
        <f t="shared" ca="1" si="52"/>
        <v/>
      </c>
      <c r="Z172" s="47" t="str">
        <f t="shared" ca="1" si="52"/>
        <v/>
      </c>
      <c r="AA172" s="47" t="str">
        <f t="shared" ca="1" si="52"/>
        <v/>
      </c>
      <c r="AB172" s="47" t="str">
        <f t="shared" ca="1" si="52"/>
        <v/>
      </c>
      <c r="AC172" s="47" t="str">
        <f t="shared" ca="1" si="52"/>
        <v/>
      </c>
      <c r="AD172" s="47" t="str">
        <f t="shared" ca="1" si="52"/>
        <v/>
      </c>
      <c r="AE172" s="47" t="str">
        <f t="shared" ca="1" si="52"/>
        <v/>
      </c>
      <c r="AF172" s="47" t="str">
        <f t="shared" ca="1" si="52"/>
        <v/>
      </c>
      <c r="AG172" s="47" t="str">
        <f t="shared" ca="1" si="52"/>
        <v/>
      </c>
      <c r="AH172" s="47" t="str">
        <f t="shared" ca="1" si="52"/>
        <v/>
      </c>
      <c r="AI172" s="47" t="str">
        <f t="shared" ca="1" si="54"/>
        <v/>
      </c>
      <c r="AJ172" s="47" t="str">
        <f t="shared" ca="1" si="54"/>
        <v/>
      </c>
      <c r="AK172" s="47" t="str">
        <f t="shared" ca="1" si="54"/>
        <v/>
      </c>
      <c r="AL172" s="47" t="str">
        <f t="shared" ca="1" si="54"/>
        <v/>
      </c>
      <c r="AM172" s="47" t="str">
        <f t="shared" ca="1" si="54"/>
        <v/>
      </c>
      <c r="AN172" s="47" t="str">
        <f t="shared" ca="1" si="54"/>
        <v/>
      </c>
      <c r="AO172" s="47" t="str">
        <f t="shared" ca="1" si="54"/>
        <v/>
      </c>
      <c r="AP172" s="47" t="str">
        <f t="shared" ca="1" si="54"/>
        <v/>
      </c>
      <c r="AQ172" s="47" t="str">
        <f t="shared" ca="1" si="54"/>
        <v/>
      </c>
      <c r="AR172" s="47" t="str">
        <f t="shared" ca="1" si="54"/>
        <v/>
      </c>
      <c r="AS172" s="47" t="str">
        <f t="shared" ca="1" si="54"/>
        <v/>
      </c>
      <c r="AT172" s="47" t="str">
        <f t="shared" ca="1" si="54"/>
        <v/>
      </c>
      <c r="AU172" s="47" t="str">
        <f t="shared" ca="1" si="54"/>
        <v/>
      </c>
      <c r="AV172" s="47" t="str">
        <f t="shared" ca="1" si="54"/>
        <v/>
      </c>
      <c r="AW172" s="47" t="str">
        <f t="shared" ca="1" si="54"/>
        <v/>
      </c>
      <c r="AX172" s="47" t="str">
        <f t="shared" ca="1" si="54"/>
        <v/>
      </c>
      <c r="AY172" s="47" t="str">
        <f t="shared" ca="1" si="53"/>
        <v/>
      </c>
      <c r="AZ172" s="47" t="str">
        <f t="shared" ca="1" si="53"/>
        <v/>
      </c>
      <c r="BA172" s="47" t="str">
        <f t="shared" ca="1" si="53"/>
        <v/>
      </c>
      <c r="BB172" s="47" t="str">
        <f t="shared" ca="1" si="53"/>
        <v/>
      </c>
      <c r="BC172" s="47" t="str">
        <f t="shared" ca="1" si="53"/>
        <v/>
      </c>
      <c r="BD172" s="47" t="str">
        <f t="shared" ca="1" si="53"/>
        <v/>
      </c>
    </row>
    <row r="173" spans="3:56" s="36" customFormat="1" ht="18" hidden="1" customHeight="1" outlineLevel="1" x14ac:dyDescent="0.25">
      <c r="C173" s="37" t="s">
        <v>190</v>
      </c>
      <c r="D173" s="38">
        <f t="shared" ca="1" si="8"/>
        <v>0</v>
      </c>
      <c r="E173" s="39" t="s">
        <v>27</v>
      </c>
      <c r="F173" s="40">
        <f t="shared" si="39"/>
        <v>36</v>
      </c>
      <c r="G173" s="38">
        <f t="shared" ca="1" si="43"/>
        <v>0</v>
      </c>
      <c r="H173" s="41">
        <v>14</v>
      </c>
      <c r="I173" s="38">
        <f t="shared" ca="1" si="44"/>
        <v>0</v>
      </c>
      <c r="J173" s="42">
        <f t="shared" ca="1" si="45"/>
        <v>0</v>
      </c>
      <c r="K173" s="43"/>
      <c r="L173" s="44">
        <v>36</v>
      </c>
      <c r="M173" s="38">
        <f t="shared" ca="1" si="46"/>
        <v>0</v>
      </c>
      <c r="N173" s="41">
        <v>16</v>
      </c>
      <c r="O173" s="38">
        <f t="shared" ca="1" si="47"/>
        <v>0</v>
      </c>
      <c r="P173" s="45">
        <f t="shared" ca="1" si="48"/>
        <v>0</v>
      </c>
      <c r="Q173" s="46"/>
      <c r="S173" s="47">
        <f t="shared" ca="1" si="52"/>
        <v>0</v>
      </c>
      <c r="T173" s="47">
        <f t="shared" ca="1" si="52"/>
        <v>0</v>
      </c>
      <c r="U173" s="47" t="str">
        <f t="shared" ca="1" si="52"/>
        <v/>
      </c>
      <c r="V173" s="47" t="str">
        <f t="shared" ca="1" si="52"/>
        <v/>
      </c>
      <c r="W173" s="47" t="str">
        <f t="shared" ca="1" si="52"/>
        <v/>
      </c>
      <c r="X173" s="47" t="str">
        <f t="shared" ca="1" si="52"/>
        <v/>
      </c>
      <c r="Y173" s="47" t="str">
        <f t="shared" ca="1" si="52"/>
        <v/>
      </c>
      <c r="Z173" s="47" t="str">
        <f t="shared" ca="1" si="52"/>
        <v/>
      </c>
      <c r="AA173" s="47" t="str">
        <f t="shared" ca="1" si="52"/>
        <v/>
      </c>
      <c r="AB173" s="47" t="str">
        <f t="shared" ca="1" si="52"/>
        <v/>
      </c>
      <c r="AC173" s="47" t="str">
        <f t="shared" ca="1" si="52"/>
        <v/>
      </c>
      <c r="AD173" s="47" t="str">
        <f t="shared" ca="1" si="52"/>
        <v/>
      </c>
      <c r="AE173" s="47" t="str">
        <f t="shared" ca="1" si="52"/>
        <v/>
      </c>
      <c r="AF173" s="47" t="str">
        <f t="shared" ca="1" si="52"/>
        <v/>
      </c>
      <c r="AG173" s="47" t="str">
        <f t="shared" ca="1" si="52"/>
        <v/>
      </c>
      <c r="AH173" s="47" t="str">
        <f t="shared" ca="1" si="52"/>
        <v/>
      </c>
      <c r="AI173" s="47" t="str">
        <f t="shared" ca="1" si="54"/>
        <v/>
      </c>
      <c r="AJ173" s="47" t="str">
        <f t="shared" ca="1" si="54"/>
        <v/>
      </c>
      <c r="AK173" s="47" t="str">
        <f t="shared" ca="1" si="54"/>
        <v/>
      </c>
      <c r="AL173" s="47" t="str">
        <f t="shared" ca="1" si="54"/>
        <v/>
      </c>
      <c r="AM173" s="47" t="str">
        <f t="shared" ca="1" si="54"/>
        <v/>
      </c>
      <c r="AN173" s="47" t="str">
        <f t="shared" ca="1" si="54"/>
        <v/>
      </c>
      <c r="AO173" s="47" t="str">
        <f t="shared" ca="1" si="54"/>
        <v/>
      </c>
      <c r="AP173" s="47" t="str">
        <f t="shared" ca="1" si="54"/>
        <v/>
      </c>
      <c r="AQ173" s="47" t="str">
        <f t="shared" ca="1" si="54"/>
        <v/>
      </c>
      <c r="AR173" s="47" t="str">
        <f t="shared" ca="1" si="54"/>
        <v/>
      </c>
      <c r="AS173" s="47" t="str">
        <f t="shared" ca="1" si="54"/>
        <v/>
      </c>
      <c r="AT173" s="47" t="str">
        <f t="shared" ca="1" si="54"/>
        <v/>
      </c>
      <c r="AU173" s="47" t="str">
        <f t="shared" ca="1" si="54"/>
        <v/>
      </c>
      <c r="AV173" s="47" t="str">
        <f t="shared" ca="1" si="54"/>
        <v/>
      </c>
      <c r="AW173" s="47" t="str">
        <f t="shared" ca="1" si="54"/>
        <v/>
      </c>
      <c r="AX173" s="47" t="str">
        <f t="shared" ca="1" si="54"/>
        <v/>
      </c>
      <c r="AY173" s="47" t="str">
        <f t="shared" ca="1" si="53"/>
        <v/>
      </c>
      <c r="AZ173" s="47" t="str">
        <f t="shared" ca="1" si="53"/>
        <v/>
      </c>
      <c r="BA173" s="47" t="str">
        <f t="shared" ca="1" si="53"/>
        <v/>
      </c>
      <c r="BB173" s="47" t="str">
        <f t="shared" ca="1" si="53"/>
        <v/>
      </c>
      <c r="BC173" s="47" t="str">
        <f t="shared" ca="1" si="53"/>
        <v/>
      </c>
      <c r="BD173" s="47" t="str">
        <f t="shared" ca="1" si="53"/>
        <v/>
      </c>
    </row>
    <row r="174" spans="3:56" s="36" customFormat="1" ht="18" hidden="1" customHeight="1" outlineLevel="1" x14ac:dyDescent="0.25">
      <c r="C174" s="37" t="s">
        <v>191</v>
      </c>
      <c r="D174" s="38">
        <f t="shared" ca="1" si="8"/>
        <v>0</v>
      </c>
      <c r="E174" s="39" t="s">
        <v>27</v>
      </c>
      <c r="F174" s="40">
        <f t="shared" si="39"/>
        <v>36</v>
      </c>
      <c r="G174" s="38">
        <f t="shared" ca="1" si="43"/>
        <v>0</v>
      </c>
      <c r="H174" s="41">
        <v>14</v>
      </c>
      <c r="I174" s="38">
        <f t="shared" ca="1" si="44"/>
        <v>0</v>
      </c>
      <c r="J174" s="42">
        <f t="shared" ca="1" si="45"/>
        <v>0</v>
      </c>
      <c r="K174" s="43"/>
      <c r="L174" s="44">
        <v>36</v>
      </c>
      <c r="M174" s="38">
        <f t="shared" ca="1" si="46"/>
        <v>0</v>
      </c>
      <c r="N174" s="41">
        <v>16</v>
      </c>
      <c r="O174" s="38">
        <f t="shared" ca="1" si="47"/>
        <v>0</v>
      </c>
      <c r="P174" s="45">
        <f t="shared" ca="1" si="48"/>
        <v>0</v>
      </c>
      <c r="Q174" s="46"/>
      <c r="S174" s="47">
        <f t="shared" ca="1" si="52"/>
        <v>0</v>
      </c>
      <c r="T174" s="47">
        <f t="shared" ca="1" si="52"/>
        <v>0</v>
      </c>
      <c r="U174" s="47" t="str">
        <f t="shared" ca="1" si="52"/>
        <v/>
      </c>
      <c r="V174" s="47" t="str">
        <f t="shared" ca="1" si="52"/>
        <v/>
      </c>
      <c r="W174" s="47" t="str">
        <f t="shared" ca="1" si="52"/>
        <v/>
      </c>
      <c r="X174" s="47" t="str">
        <f t="shared" ca="1" si="52"/>
        <v/>
      </c>
      <c r="Y174" s="47" t="str">
        <f t="shared" ca="1" si="52"/>
        <v/>
      </c>
      <c r="Z174" s="47" t="str">
        <f t="shared" ca="1" si="52"/>
        <v/>
      </c>
      <c r="AA174" s="47" t="str">
        <f t="shared" ca="1" si="52"/>
        <v/>
      </c>
      <c r="AB174" s="47" t="str">
        <f t="shared" ca="1" si="52"/>
        <v/>
      </c>
      <c r="AC174" s="47" t="str">
        <f t="shared" ca="1" si="52"/>
        <v/>
      </c>
      <c r="AD174" s="47" t="str">
        <f t="shared" ca="1" si="52"/>
        <v/>
      </c>
      <c r="AE174" s="47" t="str">
        <f t="shared" ca="1" si="52"/>
        <v/>
      </c>
      <c r="AF174" s="47" t="str">
        <f t="shared" ca="1" si="52"/>
        <v/>
      </c>
      <c r="AG174" s="47" t="str">
        <f t="shared" ca="1" si="52"/>
        <v/>
      </c>
      <c r="AH174" s="47" t="str">
        <f t="shared" ca="1" si="52"/>
        <v/>
      </c>
      <c r="AI174" s="47" t="str">
        <f t="shared" ca="1" si="54"/>
        <v/>
      </c>
      <c r="AJ174" s="47" t="str">
        <f t="shared" ca="1" si="54"/>
        <v/>
      </c>
      <c r="AK174" s="47" t="str">
        <f t="shared" ca="1" si="54"/>
        <v/>
      </c>
      <c r="AL174" s="47" t="str">
        <f t="shared" ca="1" si="54"/>
        <v/>
      </c>
      <c r="AM174" s="47" t="str">
        <f t="shared" ca="1" si="54"/>
        <v/>
      </c>
      <c r="AN174" s="47" t="str">
        <f t="shared" ca="1" si="54"/>
        <v/>
      </c>
      <c r="AO174" s="47" t="str">
        <f t="shared" ca="1" si="54"/>
        <v/>
      </c>
      <c r="AP174" s="47" t="str">
        <f t="shared" ca="1" si="54"/>
        <v/>
      </c>
      <c r="AQ174" s="47" t="str">
        <f t="shared" ca="1" si="54"/>
        <v/>
      </c>
      <c r="AR174" s="47" t="str">
        <f t="shared" ca="1" si="54"/>
        <v/>
      </c>
      <c r="AS174" s="47" t="str">
        <f t="shared" ca="1" si="54"/>
        <v/>
      </c>
      <c r="AT174" s="47" t="str">
        <f t="shared" ca="1" si="54"/>
        <v/>
      </c>
      <c r="AU174" s="47" t="str">
        <f t="shared" ca="1" si="54"/>
        <v/>
      </c>
      <c r="AV174" s="47" t="str">
        <f t="shared" ca="1" si="54"/>
        <v/>
      </c>
      <c r="AW174" s="47" t="str">
        <f t="shared" ca="1" si="54"/>
        <v/>
      </c>
      <c r="AX174" s="47" t="str">
        <f t="shared" ca="1" si="54"/>
        <v/>
      </c>
      <c r="AY174" s="47" t="str">
        <f t="shared" ca="1" si="53"/>
        <v/>
      </c>
      <c r="AZ174" s="47" t="str">
        <f t="shared" ca="1" si="53"/>
        <v/>
      </c>
      <c r="BA174" s="47" t="str">
        <f t="shared" ca="1" si="53"/>
        <v/>
      </c>
      <c r="BB174" s="47" t="str">
        <f t="shared" ca="1" si="53"/>
        <v/>
      </c>
      <c r="BC174" s="47" t="str">
        <f t="shared" ca="1" si="53"/>
        <v/>
      </c>
      <c r="BD174" s="47" t="str">
        <f t="shared" ca="1" si="53"/>
        <v/>
      </c>
    </row>
    <row r="175" spans="3:56" s="36" customFormat="1" ht="18" hidden="1" customHeight="1" outlineLevel="1" x14ac:dyDescent="0.25">
      <c r="C175" s="37" t="s">
        <v>192</v>
      </c>
      <c r="D175" s="38">
        <f t="shared" ca="1" si="8"/>
        <v>0</v>
      </c>
      <c r="E175" s="39" t="s">
        <v>27</v>
      </c>
      <c r="F175" s="40">
        <f t="shared" si="39"/>
        <v>36</v>
      </c>
      <c r="G175" s="38">
        <f t="shared" ca="1" si="43"/>
        <v>0</v>
      </c>
      <c r="H175" s="41">
        <v>14</v>
      </c>
      <c r="I175" s="38">
        <f t="shared" ca="1" si="44"/>
        <v>0</v>
      </c>
      <c r="J175" s="42">
        <f t="shared" ca="1" si="45"/>
        <v>0</v>
      </c>
      <c r="K175" s="43"/>
      <c r="L175" s="44">
        <v>36</v>
      </c>
      <c r="M175" s="38">
        <f t="shared" ca="1" si="46"/>
        <v>0</v>
      </c>
      <c r="N175" s="41">
        <v>16</v>
      </c>
      <c r="O175" s="38">
        <f t="shared" ca="1" si="47"/>
        <v>0</v>
      </c>
      <c r="P175" s="45">
        <f t="shared" ca="1" si="48"/>
        <v>0</v>
      </c>
      <c r="Q175" s="46"/>
      <c r="S175" s="47">
        <f t="shared" ca="1" si="52"/>
        <v>0</v>
      </c>
      <c r="T175" s="47">
        <f t="shared" ca="1" si="52"/>
        <v>0</v>
      </c>
      <c r="U175" s="47" t="str">
        <f t="shared" ca="1" si="52"/>
        <v/>
      </c>
      <c r="V175" s="47" t="str">
        <f t="shared" ca="1" si="52"/>
        <v/>
      </c>
      <c r="W175" s="47" t="str">
        <f t="shared" ca="1" si="52"/>
        <v/>
      </c>
      <c r="X175" s="47" t="str">
        <f t="shared" ca="1" si="52"/>
        <v/>
      </c>
      <c r="Y175" s="47" t="str">
        <f t="shared" ca="1" si="52"/>
        <v/>
      </c>
      <c r="Z175" s="47" t="str">
        <f t="shared" ref="S175:AH191" ca="1" si="55">IFERROR(SUMIF(INDIRECT("'"&amp;Z$6&amp;"'!$C:$C"),$C175,INDIRECT("'"&amp;Z$6&amp;"'!$D:$D")),"")</f>
        <v/>
      </c>
      <c r="AA175" s="47" t="str">
        <f t="shared" ca="1" si="55"/>
        <v/>
      </c>
      <c r="AB175" s="47" t="str">
        <f t="shared" ca="1" si="55"/>
        <v/>
      </c>
      <c r="AC175" s="47" t="str">
        <f t="shared" ca="1" si="55"/>
        <v/>
      </c>
      <c r="AD175" s="47" t="str">
        <f t="shared" ca="1" si="55"/>
        <v/>
      </c>
      <c r="AE175" s="47" t="str">
        <f t="shared" ca="1" si="55"/>
        <v/>
      </c>
      <c r="AF175" s="47" t="str">
        <f t="shared" ca="1" si="55"/>
        <v/>
      </c>
      <c r="AG175" s="47" t="str">
        <f t="shared" ca="1" si="55"/>
        <v/>
      </c>
      <c r="AH175" s="47" t="str">
        <f t="shared" ca="1" si="55"/>
        <v/>
      </c>
      <c r="AI175" s="47" t="str">
        <f t="shared" ca="1" si="54"/>
        <v/>
      </c>
      <c r="AJ175" s="47" t="str">
        <f t="shared" ca="1" si="54"/>
        <v/>
      </c>
      <c r="AK175" s="47" t="str">
        <f t="shared" ca="1" si="54"/>
        <v/>
      </c>
      <c r="AL175" s="47" t="str">
        <f t="shared" ca="1" si="54"/>
        <v/>
      </c>
      <c r="AM175" s="47" t="str">
        <f t="shared" ca="1" si="54"/>
        <v/>
      </c>
      <c r="AN175" s="47" t="str">
        <f t="shared" ca="1" si="54"/>
        <v/>
      </c>
      <c r="AO175" s="47" t="str">
        <f t="shared" ca="1" si="54"/>
        <v/>
      </c>
      <c r="AP175" s="47" t="str">
        <f t="shared" ca="1" si="54"/>
        <v/>
      </c>
      <c r="AQ175" s="47" t="str">
        <f t="shared" ca="1" si="54"/>
        <v/>
      </c>
      <c r="AR175" s="47" t="str">
        <f t="shared" ca="1" si="54"/>
        <v/>
      </c>
      <c r="AS175" s="47" t="str">
        <f t="shared" ca="1" si="54"/>
        <v/>
      </c>
      <c r="AT175" s="47" t="str">
        <f t="shared" ca="1" si="54"/>
        <v/>
      </c>
      <c r="AU175" s="47" t="str">
        <f t="shared" ca="1" si="54"/>
        <v/>
      </c>
      <c r="AV175" s="47" t="str">
        <f t="shared" ca="1" si="54"/>
        <v/>
      </c>
      <c r="AW175" s="47" t="str">
        <f t="shared" ca="1" si="54"/>
        <v/>
      </c>
      <c r="AX175" s="47" t="str">
        <f t="shared" ca="1" si="54"/>
        <v/>
      </c>
      <c r="AY175" s="47" t="str">
        <f t="shared" ca="1" si="53"/>
        <v/>
      </c>
      <c r="AZ175" s="47" t="str">
        <f t="shared" ca="1" si="53"/>
        <v/>
      </c>
      <c r="BA175" s="47" t="str">
        <f t="shared" ca="1" si="53"/>
        <v/>
      </c>
      <c r="BB175" s="47" t="str">
        <f t="shared" ca="1" si="53"/>
        <v/>
      </c>
      <c r="BC175" s="47" t="str">
        <f t="shared" ca="1" si="53"/>
        <v/>
      </c>
      <c r="BD175" s="47" t="str">
        <f t="shared" ca="1" si="53"/>
        <v/>
      </c>
    </row>
    <row r="176" spans="3:56" s="36" customFormat="1" ht="18" hidden="1" customHeight="1" outlineLevel="1" x14ac:dyDescent="0.25">
      <c r="C176" s="37" t="s">
        <v>193</v>
      </c>
      <c r="D176" s="38">
        <f t="shared" ca="1" si="8"/>
        <v>0</v>
      </c>
      <c r="E176" s="39" t="s">
        <v>27</v>
      </c>
      <c r="F176" s="40">
        <f t="shared" si="39"/>
        <v>36</v>
      </c>
      <c r="G176" s="38">
        <f t="shared" ca="1" si="43"/>
        <v>0</v>
      </c>
      <c r="H176" s="41">
        <v>14</v>
      </c>
      <c r="I176" s="38">
        <f t="shared" ca="1" si="44"/>
        <v>0</v>
      </c>
      <c r="J176" s="42">
        <f t="shared" ca="1" si="45"/>
        <v>0</v>
      </c>
      <c r="K176" s="43"/>
      <c r="L176" s="44">
        <v>36</v>
      </c>
      <c r="M176" s="38">
        <f t="shared" ca="1" si="46"/>
        <v>0</v>
      </c>
      <c r="N176" s="41">
        <v>16</v>
      </c>
      <c r="O176" s="38">
        <f t="shared" ca="1" si="47"/>
        <v>0</v>
      </c>
      <c r="P176" s="45">
        <f t="shared" ca="1" si="48"/>
        <v>0</v>
      </c>
      <c r="Q176" s="46"/>
      <c r="S176" s="47">
        <f t="shared" ca="1" si="55"/>
        <v>0</v>
      </c>
      <c r="T176" s="47">
        <f t="shared" ca="1" si="55"/>
        <v>0</v>
      </c>
      <c r="U176" s="47" t="str">
        <f t="shared" ca="1" si="55"/>
        <v/>
      </c>
      <c r="V176" s="47" t="str">
        <f t="shared" ca="1" si="55"/>
        <v/>
      </c>
      <c r="W176" s="47" t="str">
        <f t="shared" ca="1" si="55"/>
        <v/>
      </c>
      <c r="X176" s="47" t="str">
        <f t="shared" ca="1" si="55"/>
        <v/>
      </c>
      <c r="Y176" s="47" t="str">
        <f t="shared" ca="1" si="55"/>
        <v/>
      </c>
      <c r="Z176" s="47" t="str">
        <f t="shared" ca="1" si="55"/>
        <v/>
      </c>
      <c r="AA176" s="47" t="str">
        <f t="shared" ca="1" si="55"/>
        <v/>
      </c>
      <c r="AB176" s="47" t="str">
        <f t="shared" ca="1" si="55"/>
        <v/>
      </c>
      <c r="AC176" s="47" t="str">
        <f t="shared" ca="1" si="55"/>
        <v/>
      </c>
      <c r="AD176" s="47" t="str">
        <f t="shared" ca="1" si="55"/>
        <v/>
      </c>
      <c r="AE176" s="47" t="str">
        <f t="shared" ca="1" si="55"/>
        <v/>
      </c>
      <c r="AF176" s="47" t="str">
        <f t="shared" ca="1" si="55"/>
        <v/>
      </c>
      <c r="AG176" s="47" t="str">
        <f t="shared" ca="1" si="55"/>
        <v/>
      </c>
      <c r="AH176" s="47" t="str">
        <f t="shared" ca="1" si="55"/>
        <v/>
      </c>
      <c r="AI176" s="47" t="str">
        <f t="shared" ca="1" si="54"/>
        <v/>
      </c>
      <c r="AJ176" s="47" t="str">
        <f t="shared" ca="1" si="54"/>
        <v/>
      </c>
      <c r="AK176" s="47" t="str">
        <f t="shared" ca="1" si="54"/>
        <v/>
      </c>
      <c r="AL176" s="47" t="str">
        <f t="shared" ca="1" si="54"/>
        <v/>
      </c>
      <c r="AM176" s="47" t="str">
        <f t="shared" ca="1" si="54"/>
        <v/>
      </c>
      <c r="AN176" s="47" t="str">
        <f t="shared" ca="1" si="54"/>
        <v/>
      </c>
      <c r="AO176" s="47" t="str">
        <f t="shared" ca="1" si="54"/>
        <v/>
      </c>
      <c r="AP176" s="47" t="str">
        <f t="shared" ca="1" si="54"/>
        <v/>
      </c>
      <c r="AQ176" s="47" t="str">
        <f t="shared" ca="1" si="54"/>
        <v/>
      </c>
      <c r="AR176" s="47" t="str">
        <f t="shared" ca="1" si="54"/>
        <v/>
      </c>
      <c r="AS176" s="47" t="str">
        <f t="shared" ca="1" si="54"/>
        <v/>
      </c>
      <c r="AT176" s="47" t="str">
        <f t="shared" ca="1" si="54"/>
        <v/>
      </c>
      <c r="AU176" s="47" t="str">
        <f t="shared" ca="1" si="54"/>
        <v/>
      </c>
      <c r="AV176" s="47" t="str">
        <f t="shared" ca="1" si="54"/>
        <v/>
      </c>
      <c r="AW176" s="47" t="str">
        <f t="shared" ca="1" si="54"/>
        <v/>
      </c>
      <c r="AX176" s="47" t="str">
        <f t="shared" ca="1" si="54"/>
        <v/>
      </c>
      <c r="AY176" s="47" t="str">
        <f t="shared" ca="1" si="53"/>
        <v/>
      </c>
      <c r="AZ176" s="47" t="str">
        <f t="shared" ca="1" si="53"/>
        <v/>
      </c>
      <c r="BA176" s="47" t="str">
        <f t="shared" ca="1" si="53"/>
        <v/>
      </c>
      <c r="BB176" s="47" t="str">
        <f t="shared" ca="1" si="53"/>
        <v/>
      </c>
      <c r="BC176" s="47" t="str">
        <f t="shared" ca="1" si="53"/>
        <v/>
      </c>
      <c r="BD176" s="47" t="str">
        <f t="shared" ca="1" si="53"/>
        <v/>
      </c>
    </row>
    <row r="177" spans="3:56" s="36" customFormat="1" ht="18" hidden="1" customHeight="1" outlineLevel="1" x14ac:dyDescent="0.25">
      <c r="C177" s="37" t="s">
        <v>194</v>
      </c>
      <c r="D177" s="38">
        <f t="shared" ca="1" si="8"/>
        <v>0</v>
      </c>
      <c r="E177" s="39" t="s">
        <v>27</v>
      </c>
      <c r="F177" s="40">
        <f t="shared" si="39"/>
        <v>36</v>
      </c>
      <c r="G177" s="38">
        <f t="shared" ca="1" si="43"/>
        <v>0</v>
      </c>
      <c r="H177" s="41">
        <v>14</v>
      </c>
      <c r="I177" s="38">
        <f t="shared" ca="1" si="44"/>
        <v>0</v>
      </c>
      <c r="J177" s="42">
        <f t="shared" ca="1" si="45"/>
        <v>0</v>
      </c>
      <c r="K177" s="43"/>
      <c r="L177" s="44">
        <v>36</v>
      </c>
      <c r="M177" s="38">
        <f t="shared" ca="1" si="46"/>
        <v>0</v>
      </c>
      <c r="N177" s="41">
        <v>16</v>
      </c>
      <c r="O177" s="38">
        <f t="shared" ca="1" si="47"/>
        <v>0</v>
      </c>
      <c r="P177" s="45">
        <f t="shared" ca="1" si="48"/>
        <v>0</v>
      </c>
      <c r="Q177" s="46"/>
      <c r="S177" s="47">
        <f t="shared" ca="1" si="55"/>
        <v>0</v>
      </c>
      <c r="T177" s="47">
        <f t="shared" ca="1" si="55"/>
        <v>0</v>
      </c>
      <c r="U177" s="47" t="str">
        <f t="shared" ca="1" si="55"/>
        <v/>
      </c>
      <c r="V177" s="47" t="str">
        <f t="shared" ca="1" si="55"/>
        <v/>
      </c>
      <c r="W177" s="47" t="str">
        <f t="shared" ca="1" si="55"/>
        <v/>
      </c>
      <c r="X177" s="47" t="str">
        <f t="shared" ca="1" si="55"/>
        <v/>
      </c>
      <c r="Y177" s="47" t="str">
        <f t="shared" ca="1" si="55"/>
        <v/>
      </c>
      <c r="Z177" s="47" t="str">
        <f t="shared" ca="1" si="55"/>
        <v/>
      </c>
      <c r="AA177" s="47" t="str">
        <f t="shared" ca="1" si="55"/>
        <v/>
      </c>
      <c r="AB177" s="47" t="str">
        <f t="shared" ca="1" si="55"/>
        <v/>
      </c>
      <c r="AC177" s="47" t="str">
        <f t="shared" ca="1" si="55"/>
        <v/>
      </c>
      <c r="AD177" s="47" t="str">
        <f t="shared" ca="1" si="55"/>
        <v/>
      </c>
      <c r="AE177" s="47" t="str">
        <f t="shared" ca="1" si="55"/>
        <v/>
      </c>
      <c r="AF177" s="47" t="str">
        <f t="shared" ca="1" si="55"/>
        <v/>
      </c>
      <c r="AG177" s="47" t="str">
        <f t="shared" ca="1" si="55"/>
        <v/>
      </c>
      <c r="AH177" s="47" t="str">
        <f t="shared" ca="1" si="55"/>
        <v/>
      </c>
      <c r="AI177" s="47" t="str">
        <f t="shared" ca="1" si="54"/>
        <v/>
      </c>
      <c r="AJ177" s="47" t="str">
        <f t="shared" ca="1" si="54"/>
        <v/>
      </c>
      <c r="AK177" s="47" t="str">
        <f t="shared" ca="1" si="54"/>
        <v/>
      </c>
      <c r="AL177" s="47" t="str">
        <f t="shared" ca="1" si="54"/>
        <v/>
      </c>
      <c r="AM177" s="47" t="str">
        <f t="shared" ca="1" si="54"/>
        <v/>
      </c>
      <c r="AN177" s="47" t="str">
        <f t="shared" ca="1" si="54"/>
        <v/>
      </c>
      <c r="AO177" s="47" t="str">
        <f t="shared" ca="1" si="54"/>
        <v/>
      </c>
      <c r="AP177" s="47" t="str">
        <f t="shared" ca="1" si="54"/>
        <v/>
      </c>
      <c r="AQ177" s="47" t="str">
        <f t="shared" ca="1" si="54"/>
        <v/>
      </c>
      <c r="AR177" s="47" t="str">
        <f t="shared" ca="1" si="54"/>
        <v/>
      </c>
      <c r="AS177" s="47" t="str">
        <f t="shared" ca="1" si="54"/>
        <v/>
      </c>
      <c r="AT177" s="47" t="str">
        <f t="shared" ca="1" si="54"/>
        <v/>
      </c>
      <c r="AU177" s="47" t="str">
        <f t="shared" ca="1" si="54"/>
        <v/>
      </c>
      <c r="AV177" s="47" t="str">
        <f t="shared" ca="1" si="54"/>
        <v/>
      </c>
      <c r="AW177" s="47" t="str">
        <f t="shared" ca="1" si="54"/>
        <v/>
      </c>
      <c r="AX177" s="47" t="str">
        <f t="shared" ca="1" si="54"/>
        <v/>
      </c>
      <c r="AY177" s="47" t="str">
        <f t="shared" ca="1" si="53"/>
        <v/>
      </c>
      <c r="AZ177" s="47" t="str">
        <f t="shared" ca="1" si="53"/>
        <v/>
      </c>
      <c r="BA177" s="47" t="str">
        <f t="shared" ca="1" si="53"/>
        <v/>
      </c>
      <c r="BB177" s="47" t="str">
        <f t="shared" ca="1" si="53"/>
        <v/>
      </c>
      <c r="BC177" s="47" t="str">
        <f t="shared" ca="1" si="53"/>
        <v/>
      </c>
      <c r="BD177" s="47" t="str">
        <f t="shared" ca="1" si="53"/>
        <v/>
      </c>
    </row>
    <row r="178" spans="3:56" s="36" customFormat="1" ht="18" hidden="1" customHeight="1" outlineLevel="1" x14ac:dyDescent="0.25">
      <c r="C178" s="37" t="s">
        <v>195</v>
      </c>
      <c r="D178" s="38">
        <f t="shared" ca="1" si="8"/>
        <v>0</v>
      </c>
      <c r="E178" s="39" t="s">
        <v>27</v>
      </c>
      <c r="F178" s="40">
        <f t="shared" si="39"/>
        <v>36</v>
      </c>
      <c r="G178" s="38">
        <f t="shared" ca="1" si="43"/>
        <v>0</v>
      </c>
      <c r="H178" s="41">
        <v>14</v>
      </c>
      <c r="I178" s="38">
        <f t="shared" ca="1" si="44"/>
        <v>0</v>
      </c>
      <c r="J178" s="42">
        <f t="shared" ca="1" si="45"/>
        <v>0</v>
      </c>
      <c r="K178" s="43"/>
      <c r="L178" s="44">
        <v>36</v>
      </c>
      <c r="M178" s="38">
        <f t="shared" ca="1" si="46"/>
        <v>0</v>
      </c>
      <c r="N178" s="41">
        <v>16</v>
      </c>
      <c r="O178" s="38">
        <f t="shared" ca="1" si="47"/>
        <v>0</v>
      </c>
      <c r="P178" s="45">
        <f t="shared" ca="1" si="48"/>
        <v>0</v>
      </c>
      <c r="Q178" s="46"/>
      <c r="S178" s="47">
        <f t="shared" ca="1" si="55"/>
        <v>0</v>
      </c>
      <c r="T178" s="47">
        <f t="shared" ca="1" si="55"/>
        <v>0</v>
      </c>
      <c r="U178" s="47" t="str">
        <f t="shared" ca="1" si="55"/>
        <v/>
      </c>
      <c r="V178" s="47" t="str">
        <f t="shared" ca="1" si="55"/>
        <v/>
      </c>
      <c r="W178" s="47" t="str">
        <f t="shared" ca="1" si="55"/>
        <v/>
      </c>
      <c r="X178" s="47" t="str">
        <f t="shared" ca="1" si="55"/>
        <v/>
      </c>
      <c r="Y178" s="47" t="str">
        <f t="shared" ca="1" si="55"/>
        <v/>
      </c>
      <c r="Z178" s="47" t="str">
        <f t="shared" ca="1" si="55"/>
        <v/>
      </c>
      <c r="AA178" s="47" t="str">
        <f t="shared" ca="1" si="55"/>
        <v/>
      </c>
      <c r="AB178" s="47" t="str">
        <f t="shared" ca="1" si="55"/>
        <v/>
      </c>
      <c r="AC178" s="47" t="str">
        <f t="shared" ca="1" si="55"/>
        <v/>
      </c>
      <c r="AD178" s="47" t="str">
        <f t="shared" ca="1" si="55"/>
        <v/>
      </c>
      <c r="AE178" s="47" t="str">
        <f t="shared" ca="1" si="55"/>
        <v/>
      </c>
      <c r="AF178" s="47" t="str">
        <f t="shared" ca="1" si="55"/>
        <v/>
      </c>
      <c r="AG178" s="47" t="str">
        <f t="shared" ca="1" si="55"/>
        <v/>
      </c>
      <c r="AH178" s="47" t="str">
        <f t="shared" ca="1" si="55"/>
        <v/>
      </c>
      <c r="AI178" s="47" t="str">
        <f t="shared" ca="1" si="54"/>
        <v/>
      </c>
      <c r="AJ178" s="47" t="str">
        <f t="shared" ca="1" si="54"/>
        <v/>
      </c>
      <c r="AK178" s="47" t="str">
        <f t="shared" ca="1" si="54"/>
        <v/>
      </c>
      <c r="AL178" s="47" t="str">
        <f t="shared" ca="1" si="54"/>
        <v/>
      </c>
      <c r="AM178" s="47" t="str">
        <f t="shared" ca="1" si="54"/>
        <v/>
      </c>
      <c r="AN178" s="47" t="str">
        <f t="shared" ca="1" si="54"/>
        <v/>
      </c>
      <c r="AO178" s="47" t="str">
        <f t="shared" ca="1" si="54"/>
        <v/>
      </c>
      <c r="AP178" s="47" t="str">
        <f t="shared" ca="1" si="54"/>
        <v/>
      </c>
      <c r="AQ178" s="47" t="str">
        <f t="shared" ca="1" si="54"/>
        <v/>
      </c>
      <c r="AR178" s="47" t="str">
        <f t="shared" ca="1" si="54"/>
        <v/>
      </c>
      <c r="AS178" s="47" t="str">
        <f t="shared" ca="1" si="54"/>
        <v/>
      </c>
      <c r="AT178" s="47" t="str">
        <f t="shared" ca="1" si="54"/>
        <v/>
      </c>
      <c r="AU178" s="47" t="str">
        <f t="shared" ca="1" si="54"/>
        <v/>
      </c>
      <c r="AV178" s="47" t="str">
        <f t="shared" ca="1" si="54"/>
        <v/>
      </c>
      <c r="AW178" s="47" t="str">
        <f t="shared" ca="1" si="54"/>
        <v/>
      </c>
      <c r="AX178" s="47" t="str">
        <f t="shared" ref="AX178:BD193" ca="1" si="56">IFERROR(SUMIF(INDIRECT("'"&amp;AX$6&amp;"'!$C:$C"),$C178,INDIRECT("'"&amp;AX$6&amp;"'!$D:$D")),"")</f>
        <v/>
      </c>
      <c r="AY178" s="47" t="str">
        <f t="shared" ca="1" si="56"/>
        <v/>
      </c>
      <c r="AZ178" s="47" t="str">
        <f t="shared" ca="1" si="56"/>
        <v/>
      </c>
      <c r="BA178" s="47" t="str">
        <f t="shared" ca="1" si="56"/>
        <v/>
      </c>
      <c r="BB178" s="47" t="str">
        <f t="shared" ca="1" si="56"/>
        <v/>
      </c>
      <c r="BC178" s="47" t="str">
        <f t="shared" ca="1" si="56"/>
        <v/>
      </c>
      <c r="BD178" s="47" t="str">
        <f t="shared" ca="1" si="56"/>
        <v/>
      </c>
    </row>
    <row r="179" spans="3:56" s="36" customFormat="1" ht="18" hidden="1" customHeight="1" outlineLevel="1" x14ac:dyDescent="0.25">
      <c r="C179" s="37" t="s">
        <v>196</v>
      </c>
      <c r="D179" s="38">
        <f t="shared" ca="1" si="8"/>
        <v>0</v>
      </c>
      <c r="E179" s="39" t="s">
        <v>27</v>
      </c>
      <c r="F179" s="40">
        <f t="shared" si="39"/>
        <v>36</v>
      </c>
      <c r="G179" s="38">
        <f t="shared" ca="1" si="43"/>
        <v>0</v>
      </c>
      <c r="H179" s="41">
        <v>14</v>
      </c>
      <c r="I179" s="38">
        <f t="shared" ca="1" si="44"/>
        <v>0</v>
      </c>
      <c r="J179" s="42">
        <f t="shared" ca="1" si="45"/>
        <v>0</v>
      </c>
      <c r="K179" s="43"/>
      <c r="L179" s="44">
        <v>36</v>
      </c>
      <c r="M179" s="38">
        <f t="shared" ca="1" si="46"/>
        <v>0</v>
      </c>
      <c r="N179" s="41">
        <v>16</v>
      </c>
      <c r="O179" s="38">
        <f t="shared" ca="1" si="47"/>
        <v>0</v>
      </c>
      <c r="P179" s="45">
        <f t="shared" ca="1" si="48"/>
        <v>0</v>
      </c>
      <c r="Q179" s="46"/>
      <c r="S179" s="47">
        <f t="shared" ca="1" si="55"/>
        <v>0</v>
      </c>
      <c r="T179" s="47">
        <f t="shared" ca="1" si="55"/>
        <v>0</v>
      </c>
      <c r="U179" s="47" t="str">
        <f t="shared" ca="1" si="55"/>
        <v/>
      </c>
      <c r="V179" s="47" t="str">
        <f t="shared" ca="1" si="55"/>
        <v/>
      </c>
      <c r="W179" s="47" t="str">
        <f t="shared" ca="1" si="55"/>
        <v/>
      </c>
      <c r="X179" s="47" t="str">
        <f t="shared" ca="1" si="55"/>
        <v/>
      </c>
      <c r="Y179" s="47" t="str">
        <f t="shared" ca="1" si="55"/>
        <v/>
      </c>
      <c r="Z179" s="47" t="str">
        <f t="shared" ca="1" si="55"/>
        <v/>
      </c>
      <c r="AA179" s="47" t="str">
        <f t="shared" ca="1" si="55"/>
        <v/>
      </c>
      <c r="AB179" s="47" t="str">
        <f t="shared" ca="1" si="55"/>
        <v/>
      </c>
      <c r="AC179" s="47" t="str">
        <f t="shared" ca="1" si="55"/>
        <v/>
      </c>
      <c r="AD179" s="47" t="str">
        <f t="shared" ca="1" si="55"/>
        <v/>
      </c>
      <c r="AE179" s="47" t="str">
        <f t="shared" ca="1" si="55"/>
        <v/>
      </c>
      <c r="AF179" s="47" t="str">
        <f t="shared" ca="1" si="55"/>
        <v/>
      </c>
      <c r="AG179" s="47" t="str">
        <f t="shared" ca="1" si="55"/>
        <v/>
      </c>
      <c r="AH179" s="47" t="str">
        <f t="shared" ca="1" si="55"/>
        <v/>
      </c>
      <c r="AI179" s="47" t="str">
        <f t="shared" ref="AI179:AX194" ca="1" si="57">IFERROR(SUMIF(INDIRECT("'"&amp;AI$6&amp;"'!$C:$C"),$C179,INDIRECT("'"&amp;AI$6&amp;"'!$D:$D")),"")</f>
        <v/>
      </c>
      <c r="AJ179" s="47" t="str">
        <f t="shared" ca="1" si="57"/>
        <v/>
      </c>
      <c r="AK179" s="47" t="str">
        <f t="shared" ca="1" si="57"/>
        <v/>
      </c>
      <c r="AL179" s="47" t="str">
        <f t="shared" ca="1" si="57"/>
        <v/>
      </c>
      <c r="AM179" s="47" t="str">
        <f t="shared" ca="1" si="57"/>
        <v/>
      </c>
      <c r="AN179" s="47" t="str">
        <f t="shared" ca="1" si="57"/>
        <v/>
      </c>
      <c r="AO179" s="47" t="str">
        <f t="shared" ca="1" si="57"/>
        <v/>
      </c>
      <c r="AP179" s="47" t="str">
        <f t="shared" ca="1" si="57"/>
        <v/>
      </c>
      <c r="AQ179" s="47" t="str">
        <f t="shared" ca="1" si="57"/>
        <v/>
      </c>
      <c r="AR179" s="47" t="str">
        <f t="shared" ca="1" si="57"/>
        <v/>
      </c>
      <c r="AS179" s="47" t="str">
        <f t="shared" ca="1" si="57"/>
        <v/>
      </c>
      <c r="AT179" s="47" t="str">
        <f t="shared" ca="1" si="57"/>
        <v/>
      </c>
      <c r="AU179" s="47" t="str">
        <f t="shared" ca="1" si="57"/>
        <v/>
      </c>
      <c r="AV179" s="47" t="str">
        <f t="shared" ca="1" si="57"/>
        <v/>
      </c>
      <c r="AW179" s="47" t="str">
        <f t="shared" ca="1" si="57"/>
        <v/>
      </c>
      <c r="AX179" s="47" t="str">
        <f t="shared" ca="1" si="57"/>
        <v/>
      </c>
      <c r="AY179" s="47" t="str">
        <f t="shared" ca="1" si="56"/>
        <v/>
      </c>
      <c r="AZ179" s="47" t="str">
        <f t="shared" ca="1" si="56"/>
        <v/>
      </c>
      <c r="BA179" s="47" t="str">
        <f t="shared" ca="1" si="56"/>
        <v/>
      </c>
      <c r="BB179" s="47" t="str">
        <f t="shared" ca="1" si="56"/>
        <v/>
      </c>
      <c r="BC179" s="47" t="str">
        <f t="shared" ca="1" si="56"/>
        <v/>
      </c>
      <c r="BD179" s="47" t="str">
        <f t="shared" ca="1" si="56"/>
        <v/>
      </c>
    </row>
    <row r="180" spans="3:56" s="36" customFormat="1" ht="18" hidden="1" customHeight="1" outlineLevel="1" x14ac:dyDescent="0.25">
      <c r="C180" s="37" t="s">
        <v>197</v>
      </c>
      <c r="D180" s="38">
        <f t="shared" ca="1" si="8"/>
        <v>0</v>
      </c>
      <c r="E180" s="39" t="s">
        <v>27</v>
      </c>
      <c r="F180" s="40">
        <f t="shared" si="39"/>
        <v>36</v>
      </c>
      <c r="G180" s="38">
        <f t="shared" ca="1" si="43"/>
        <v>0</v>
      </c>
      <c r="H180" s="41">
        <v>14</v>
      </c>
      <c r="I180" s="38">
        <f t="shared" ca="1" si="44"/>
        <v>0</v>
      </c>
      <c r="J180" s="42">
        <f t="shared" ca="1" si="45"/>
        <v>0</v>
      </c>
      <c r="K180" s="43"/>
      <c r="L180" s="44">
        <v>36</v>
      </c>
      <c r="M180" s="38">
        <f t="shared" ca="1" si="46"/>
        <v>0</v>
      </c>
      <c r="N180" s="41">
        <v>16</v>
      </c>
      <c r="O180" s="38">
        <f t="shared" ca="1" si="47"/>
        <v>0</v>
      </c>
      <c r="P180" s="45">
        <f t="shared" ca="1" si="48"/>
        <v>0</v>
      </c>
      <c r="Q180" s="46"/>
      <c r="S180" s="47">
        <f t="shared" ca="1" si="55"/>
        <v>0</v>
      </c>
      <c r="T180" s="47">
        <f t="shared" ca="1" si="55"/>
        <v>0</v>
      </c>
      <c r="U180" s="47" t="str">
        <f t="shared" ca="1" si="55"/>
        <v/>
      </c>
      <c r="V180" s="47" t="str">
        <f t="shared" ca="1" si="55"/>
        <v/>
      </c>
      <c r="W180" s="47" t="str">
        <f t="shared" ca="1" si="55"/>
        <v/>
      </c>
      <c r="X180" s="47" t="str">
        <f t="shared" ca="1" si="55"/>
        <v/>
      </c>
      <c r="Y180" s="47" t="str">
        <f t="shared" ca="1" si="55"/>
        <v/>
      </c>
      <c r="Z180" s="47" t="str">
        <f t="shared" ca="1" si="55"/>
        <v/>
      </c>
      <c r="AA180" s="47" t="str">
        <f t="shared" ca="1" si="55"/>
        <v/>
      </c>
      <c r="AB180" s="47" t="str">
        <f t="shared" ca="1" si="55"/>
        <v/>
      </c>
      <c r="AC180" s="47" t="str">
        <f t="shared" ca="1" si="55"/>
        <v/>
      </c>
      <c r="AD180" s="47" t="str">
        <f t="shared" ca="1" si="55"/>
        <v/>
      </c>
      <c r="AE180" s="47" t="str">
        <f t="shared" ca="1" si="55"/>
        <v/>
      </c>
      <c r="AF180" s="47" t="str">
        <f t="shared" ca="1" si="55"/>
        <v/>
      </c>
      <c r="AG180" s="47" t="str">
        <f t="shared" ca="1" si="55"/>
        <v/>
      </c>
      <c r="AH180" s="47" t="str">
        <f t="shared" ca="1" si="55"/>
        <v/>
      </c>
      <c r="AI180" s="47" t="str">
        <f t="shared" ca="1" si="57"/>
        <v/>
      </c>
      <c r="AJ180" s="47" t="str">
        <f t="shared" ca="1" si="57"/>
        <v/>
      </c>
      <c r="AK180" s="47" t="str">
        <f t="shared" ca="1" si="57"/>
        <v/>
      </c>
      <c r="AL180" s="47" t="str">
        <f t="shared" ca="1" si="57"/>
        <v/>
      </c>
      <c r="AM180" s="47" t="str">
        <f t="shared" ca="1" si="57"/>
        <v/>
      </c>
      <c r="AN180" s="47" t="str">
        <f t="shared" ca="1" si="57"/>
        <v/>
      </c>
      <c r="AO180" s="47" t="str">
        <f t="shared" ca="1" si="57"/>
        <v/>
      </c>
      <c r="AP180" s="47" t="str">
        <f t="shared" ca="1" si="57"/>
        <v/>
      </c>
      <c r="AQ180" s="47" t="str">
        <f t="shared" ca="1" si="57"/>
        <v/>
      </c>
      <c r="AR180" s="47" t="str">
        <f t="shared" ca="1" si="57"/>
        <v/>
      </c>
      <c r="AS180" s="47" t="str">
        <f t="shared" ca="1" si="57"/>
        <v/>
      </c>
      <c r="AT180" s="47" t="str">
        <f t="shared" ca="1" si="57"/>
        <v/>
      </c>
      <c r="AU180" s="47" t="str">
        <f t="shared" ca="1" si="57"/>
        <v/>
      </c>
      <c r="AV180" s="47" t="str">
        <f t="shared" ca="1" si="57"/>
        <v/>
      </c>
      <c r="AW180" s="47" t="str">
        <f t="shared" ca="1" si="57"/>
        <v/>
      </c>
      <c r="AX180" s="47" t="str">
        <f t="shared" ca="1" si="57"/>
        <v/>
      </c>
      <c r="AY180" s="47" t="str">
        <f t="shared" ca="1" si="56"/>
        <v/>
      </c>
      <c r="AZ180" s="47" t="str">
        <f t="shared" ca="1" si="56"/>
        <v/>
      </c>
      <c r="BA180" s="47" t="str">
        <f t="shared" ca="1" si="56"/>
        <v/>
      </c>
      <c r="BB180" s="47" t="str">
        <f t="shared" ca="1" si="56"/>
        <v/>
      </c>
      <c r="BC180" s="47" t="str">
        <f t="shared" ca="1" si="56"/>
        <v/>
      </c>
      <c r="BD180" s="47" t="str">
        <f t="shared" ca="1" si="56"/>
        <v/>
      </c>
    </row>
    <row r="181" spans="3:56" s="36" customFormat="1" ht="18" hidden="1" customHeight="1" outlineLevel="1" x14ac:dyDescent="0.25">
      <c r="C181" s="37" t="s">
        <v>198</v>
      </c>
      <c r="D181" s="38">
        <f t="shared" ca="1" si="8"/>
        <v>0</v>
      </c>
      <c r="E181" s="39" t="s">
        <v>27</v>
      </c>
      <c r="F181" s="40">
        <f t="shared" si="39"/>
        <v>36</v>
      </c>
      <c r="G181" s="38">
        <f t="shared" ca="1" si="43"/>
        <v>0</v>
      </c>
      <c r="H181" s="41">
        <v>14</v>
      </c>
      <c r="I181" s="38">
        <f t="shared" ca="1" si="44"/>
        <v>0</v>
      </c>
      <c r="J181" s="42">
        <f t="shared" ca="1" si="45"/>
        <v>0</v>
      </c>
      <c r="K181" s="43"/>
      <c r="L181" s="44">
        <v>36</v>
      </c>
      <c r="M181" s="38">
        <f t="shared" ca="1" si="46"/>
        <v>0</v>
      </c>
      <c r="N181" s="41">
        <v>16</v>
      </c>
      <c r="O181" s="38">
        <f t="shared" ca="1" si="47"/>
        <v>0</v>
      </c>
      <c r="P181" s="45">
        <f t="shared" ca="1" si="48"/>
        <v>0</v>
      </c>
      <c r="Q181" s="46"/>
      <c r="S181" s="47">
        <f t="shared" ca="1" si="55"/>
        <v>0</v>
      </c>
      <c r="T181" s="47">
        <f t="shared" ca="1" si="55"/>
        <v>0</v>
      </c>
      <c r="U181" s="47" t="str">
        <f t="shared" ca="1" si="55"/>
        <v/>
      </c>
      <c r="V181" s="47" t="str">
        <f t="shared" ca="1" si="55"/>
        <v/>
      </c>
      <c r="W181" s="47" t="str">
        <f t="shared" ca="1" si="55"/>
        <v/>
      </c>
      <c r="X181" s="47" t="str">
        <f t="shared" ca="1" si="55"/>
        <v/>
      </c>
      <c r="Y181" s="47" t="str">
        <f t="shared" ca="1" si="55"/>
        <v/>
      </c>
      <c r="Z181" s="47" t="str">
        <f t="shared" ca="1" si="55"/>
        <v/>
      </c>
      <c r="AA181" s="47" t="str">
        <f t="shared" ca="1" si="55"/>
        <v/>
      </c>
      <c r="AB181" s="47" t="str">
        <f t="shared" ca="1" si="55"/>
        <v/>
      </c>
      <c r="AC181" s="47" t="str">
        <f t="shared" ca="1" si="55"/>
        <v/>
      </c>
      <c r="AD181" s="47" t="str">
        <f t="shared" ca="1" si="55"/>
        <v/>
      </c>
      <c r="AE181" s="47" t="str">
        <f t="shared" ca="1" si="55"/>
        <v/>
      </c>
      <c r="AF181" s="47" t="str">
        <f t="shared" ca="1" si="55"/>
        <v/>
      </c>
      <c r="AG181" s="47" t="str">
        <f t="shared" ca="1" si="55"/>
        <v/>
      </c>
      <c r="AH181" s="47" t="str">
        <f t="shared" ca="1" si="55"/>
        <v/>
      </c>
      <c r="AI181" s="47" t="str">
        <f t="shared" ca="1" si="57"/>
        <v/>
      </c>
      <c r="AJ181" s="47" t="str">
        <f t="shared" ca="1" si="57"/>
        <v/>
      </c>
      <c r="AK181" s="47" t="str">
        <f t="shared" ca="1" si="57"/>
        <v/>
      </c>
      <c r="AL181" s="47" t="str">
        <f t="shared" ca="1" si="57"/>
        <v/>
      </c>
      <c r="AM181" s="47" t="str">
        <f t="shared" ca="1" si="57"/>
        <v/>
      </c>
      <c r="AN181" s="47" t="str">
        <f t="shared" ca="1" si="57"/>
        <v/>
      </c>
      <c r="AO181" s="47" t="str">
        <f t="shared" ca="1" si="57"/>
        <v/>
      </c>
      <c r="AP181" s="47" t="str">
        <f t="shared" ca="1" si="57"/>
        <v/>
      </c>
      <c r="AQ181" s="47" t="str">
        <f t="shared" ca="1" si="57"/>
        <v/>
      </c>
      <c r="AR181" s="47" t="str">
        <f t="shared" ca="1" si="57"/>
        <v/>
      </c>
      <c r="AS181" s="47" t="str">
        <f t="shared" ca="1" si="57"/>
        <v/>
      </c>
      <c r="AT181" s="47" t="str">
        <f t="shared" ca="1" si="57"/>
        <v/>
      </c>
      <c r="AU181" s="47" t="str">
        <f t="shared" ca="1" si="57"/>
        <v/>
      </c>
      <c r="AV181" s="47" t="str">
        <f t="shared" ca="1" si="57"/>
        <v/>
      </c>
      <c r="AW181" s="47" t="str">
        <f t="shared" ca="1" si="57"/>
        <v/>
      </c>
      <c r="AX181" s="47" t="str">
        <f t="shared" ca="1" si="57"/>
        <v/>
      </c>
      <c r="AY181" s="47" t="str">
        <f t="shared" ca="1" si="56"/>
        <v/>
      </c>
      <c r="AZ181" s="47" t="str">
        <f t="shared" ca="1" si="56"/>
        <v/>
      </c>
      <c r="BA181" s="47" t="str">
        <f t="shared" ca="1" si="56"/>
        <v/>
      </c>
      <c r="BB181" s="47" t="str">
        <f t="shared" ca="1" si="56"/>
        <v/>
      </c>
      <c r="BC181" s="47" t="str">
        <f t="shared" ca="1" si="56"/>
        <v/>
      </c>
      <c r="BD181" s="47" t="str">
        <f t="shared" ca="1" si="56"/>
        <v/>
      </c>
    </row>
    <row r="182" spans="3:56" s="36" customFormat="1" ht="18" hidden="1" customHeight="1" outlineLevel="1" x14ac:dyDescent="0.25">
      <c r="C182" s="37" t="s">
        <v>199</v>
      </c>
      <c r="D182" s="38">
        <f t="shared" ca="1" si="8"/>
        <v>0</v>
      </c>
      <c r="E182" s="39" t="s">
        <v>27</v>
      </c>
      <c r="F182" s="40">
        <f t="shared" ref="F182:F189" si="58">$H$3</f>
        <v>36</v>
      </c>
      <c r="G182" s="38">
        <f t="shared" ca="1" si="43"/>
        <v>0</v>
      </c>
      <c r="H182" s="41">
        <v>14</v>
      </c>
      <c r="I182" s="38">
        <f t="shared" ca="1" si="44"/>
        <v>0</v>
      </c>
      <c r="J182" s="42">
        <f t="shared" ca="1" si="45"/>
        <v>0</v>
      </c>
      <c r="K182" s="43"/>
      <c r="L182" s="44">
        <v>36</v>
      </c>
      <c r="M182" s="38">
        <f t="shared" ca="1" si="46"/>
        <v>0</v>
      </c>
      <c r="N182" s="41">
        <v>16</v>
      </c>
      <c r="O182" s="38">
        <f t="shared" ca="1" si="47"/>
        <v>0</v>
      </c>
      <c r="P182" s="45">
        <f t="shared" ca="1" si="48"/>
        <v>0</v>
      </c>
      <c r="Q182" s="46"/>
      <c r="S182" s="47">
        <f t="shared" ca="1" si="55"/>
        <v>0</v>
      </c>
      <c r="T182" s="47">
        <f t="shared" ca="1" si="55"/>
        <v>0</v>
      </c>
      <c r="U182" s="47" t="str">
        <f t="shared" ca="1" si="55"/>
        <v/>
      </c>
      <c r="V182" s="47" t="str">
        <f t="shared" ca="1" si="55"/>
        <v/>
      </c>
      <c r="W182" s="47" t="str">
        <f t="shared" ca="1" si="55"/>
        <v/>
      </c>
      <c r="X182" s="47" t="str">
        <f t="shared" ca="1" si="55"/>
        <v/>
      </c>
      <c r="Y182" s="47" t="str">
        <f t="shared" ca="1" si="55"/>
        <v/>
      </c>
      <c r="Z182" s="47" t="str">
        <f t="shared" ca="1" si="55"/>
        <v/>
      </c>
      <c r="AA182" s="47" t="str">
        <f t="shared" ca="1" si="55"/>
        <v/>
      </c>
      <c r="AB182" s="47" t="str">
        <f t="shared" ca="1" si="55"/>
        <v/>
      </c>
      <c r="AC182" s="47" t="str">
        <f t="shared" ca="1" si="55"/>
        <v/>
      </c>
      <c r="AD182" s="47" t="str">
        <f t="shared" ca="1" si="55"/>
        <v/>
      </c>
      <c r="AE182" s="47" t="str">
        <f t="shared" ca="1" si="55"/>
        <v/>
      </c>
      <c r="AF182" s="47" t="str">
        <f t="shared" ca="1" si="55"/>
        <v/>
      </c>
      <c r="AG182" s="47" t="str">
        <f t="shared" ca="1" si="55"/>
        <v/>
      </c>
      <c r="AH182" s="47" t="str">
        <f t="shared" ca="1" si="55"/>
        <v/>
      </c>
      <c r="AI182" s="47" t="str">
        <f t="shared" ca="1" si="57"/>
        <v/>
      </c>
      <c r="AJ182" s="47" t="str">
        <f t="shared" ca="1" si="57"/>
        <v/>
      </c>
      <c r="AK182" s="47" t="str">
        <f t="shared" ca="1" si="57"/>
        <v/>
      </c>
      <c r="AL182" s="47" t="str">
        <f t="shared" ca="1" si="57"/>
        <v/>
      </c>
      <c r="AM182" s="47" t="str">
        <f t="shared" ca="1" si="57"/>
        <v/>
      </c>
      <c r="AN182" s="47" t="str">
        <f t="shared" ca="1" si="57"/>
        <v/>
      </c>
      <c r="AO182" s="47" t="str">
        <f t="shared" ca="1" si="57"/>
        <v/>
      </c>
      <c r="AP182" s="47" t="str">
        <f t="shared" ca="1" si="57"/>
        <v/>
      </c>
      <c r="AQ182" s="47" t="str">
        <f t="shared" ca="1" si="57"/>
        <v/>
      </c>
      <c r="AR182" s="47" t="str">
        <f t="shared" ca="1" si="57"/>
        <v/>
      </c>
      <c r="AS182" s="47" t="str">
        <f t="shared" ca="1" si="57"/>
        <v/>
      </c>
      <c r="AT182" s="47" t="str">
        <f t="shared" ca="1" si="57"/>
        <v/>
      </c>
      <c r="AU182" s="47" t="str">
        <f t="shared" ca="1" si="57"/>
        <v/>
      </c>
      <c r="AV182" s="47" t="str">
        <f t="shared" ca="1" si="57"/>
        <v/>
      </c>
      <c r="AW182" s="47" t="str">
        <f t="shared" ca="1" si="57"/>
        <v/>
      </c>
      <c r="AX182" s="47" t="str">
        <f t="shared" ca="1" si="57"/>
        <v/>
      </c>
      <c r="AY182" s="47" t="str">
        <f t="shared" ca="1" si="56"/>
        <v/>
      </c>
      <c r="AZ182" s="47" t="str">
        <f t="shared" ca="1" si="56"/>
        <v/>
      </c>
      <c r="BA182" s="47" t="str">
        <f t="shared" ca="1" si="56"/>
        <v/>
      </c>
      <c r="BB182" s="47" t="str">
        <f t="shared" ca="1" si="56"/>
        <v/>
      </c>
      <c r="BC182" s="47" t="str">
        <f t="shared" ca="1" si="56"/>
        <v/>
      </c>
      <c r="BD182" s="47" t="str">
        <f t="shared" ca="1" si="56"/>
        <v/>
      </c>
    </row>
    <row r="183" spans="3:56" s="36" customFormat="1" ht="18" hidden="1" customHeight="1" outlineLevel="1" x14ac:dyDescent="0.25">
      <c r="C183" s="37" t="s">
        <v>200</v>
      </c>
      <c r="D183" s="38">
        <f t="shared" ca="1" si="8"/>
        <v>0</v>
      </c>
      <c r="E183" s="39" t="s">
        <v>27</v>
      </c>
      <c r="F183" s="40">
        <f t="shared" si="58"/>
        <v>36</v>
      </c>
      <c r="G183" s="38">
        <f t="shared" ca="1" si="43"/>
        <v>0</v>
      </c>
      <c r="H183" s="41">
        <v>14</v>
      </c>
      <c r="I183" s="38">
        <f t="shared" ca="1" si="44"/>
        <v>0</v>
      </c>
      <c r="J183" s="42">
        <f t="shared" ca="1" si="45"/>
        <v>0</v>
      </c>
      <c r="K183" s="43"/>
      <c r="L183" s="44">
        <v>36</v>
      </c>
      <c r="M183" s="38">
        <f t="shared" ca="1" si="46"/>
        <v>0</v>
      </c>
      <c r="N183" s="41">
        <v>16</v>
      </c>
      <c r="O183" s="38">
        <f t="shared" ca="1" si="47"/>
        <v>0</v>
      </c>
      <c r="P183" s="45">
        <f t="shared" ca="1" si="48"/>
        <v>0</v>
      </c>
      <c r="Q183" s="46"/>
      <c r="S183" s="47">
        <f t="shared" ca="1" si="55"/>
        <v>0</v>
      </c>
      <c r="T183" s="47">
        <f t="shared" ca="1" si="55"/>
        <v>0</v>
      </c>
      <c r="U183" s="47" t="str">
        <f t="shared" ca="1" si="55"/>
        <v/>
      </c>
      <c r="V183" s="47" t="str">
        <f t="shared" ca="1" si="55"/>
        <v/>
      </c>
      <c r="W183" s="47" t="str">
        <f t="shared" ca="1" si="55"/>
        <v/>
      </c>
      <c r="X183" s="47" t="str">
        <f t="shared" ca="1" si="55"/>
        <v/>
      </c>
      <c r="Y183" s="47" t="str">
        <f t="shared" ca="1" si="55"/>
        <v/>
      </c>
      <c r="Z183" s="47" t="str">
        <f t="shared" ca="1" si="55"/>
        <v/>
      </c>
      <c r="AA183" s="47" t="str">
        <f t="shared" ca="1" si="55"/>
        <v/>
      </c>
      <c r="AB183" s="47" t="str">
        <f t="shared" ca="1" si="55"/>
        <v/>
      </c>
      <c r="AC183" s="47" t="str">
        <f t="shared" ca="1" si="55"/>
        <v/>
      </c>
      <c r="AD183" s="47" t="str">
        <f t="shared" ca="1" si="55"/>
        <v/>
      </c>
      <c r="AE183" s="47" t="str">
        <f t="shared" ca="1" si="55"/>
        <v/>
      </c>
      <c r="AF183" s="47" t="str">
        <f t="shared" ca="1" si="55"/>
        <v/>
      </c>
      <c r="AG183" s="47" t="str">
        <f t="shared" ca="1" si="55"/>
        <v/>
      </c>
      <c r="AH183" s="47" t="str">
        <f t="shared" ca="1" si="55"/>
        <v/>
      </c>
      <c r="AI183" s="47" t="str">
        <f t="shared" ca="1" si="57"/>
        <v/>
      </c>
      <c r="AJ183" s="47" t="str">
        <f t="shared" ca="1" si="57"/>
        <v/>
      </c>
      <c r="AK183" s="47" t="str">
        <f t="shared" ca="1" si="57"/>
        <v/>
      </c>
      <c r="AL183" s="47" t="str">
        <f t="shared" ca="1" si="57"/>
        <v/>
      </c>
      <c r="AM183" s="47" t="str">
        <f t="shared" ca="1" si="57"/>
        <v/>
      </c>
      <c r="AN183" s="47" t="str">
        <f t="shared" ca="1" si="57"/>
        <v/>
      </c>
      <c r="AO183" s="47" t="str">
        <f t="shared" ca="1" si="57"/>
        <v/>
      </c>
      <c r="AP183" s="47" t="str">
        <f t="shared" ca="1" si="57"/>
        <v/>
      </c>
      <c r="AQ183" s="47" t="str">
        <f t="shared" ca="1" si="57"/>
        <v/>
      </c>
      <c r="AR183" s="47" t="str">
        <f t="shared" ca="1" si="57"/>
        <v/>
      </c>
      <c r="AS183" s="47" t="str">
        <f t="shared" ca="1" si="57"/>
        <v/>
      </c>
      <c r="AT183" s="47" t="str">
        <f t="shared" ca="1" si="57"/>
        <v/>
      </c>
      <c r="AU183" s="47" t="str">
        <f t="shared" ca="1" si="57"/>
        <v/>
      </c>
      <c r="AV183" s="47" t="str">
        <f t="shared" ca="1" si="57"/>
        <v/>
      </c>
      <c r="AW183" s="47" t="str">
        <f t="shared" ca="1" si="57"/>
        <v/>
      </c>
      <c r="AX183" s="47" t="str">
        <f t="shared" ca="1" si="57"/>
        <v/>
      </c>
      <c r="AY183" s="47" t="str">
        <f t="shared" ca="1" si="56"/>
        <v/>
      </c>
      <c r="AZ183" s="47" t="str">
        <f t="shared" ca="1" si="56"/>
        <v/>
      </c>
      <c r="BA183" s="47" t="str">
        <f t="shared" ca="1" si="56"/>
        <v/>
      </c>
      <c r="BB183" s="47" t="str">
        <f t="shared" ca="1" si="56"/>
        <v/>
      </c>
      <c r="BC183" s="47" t="str">
        <f t="shared" ca="1" si="56"/>
        <v/>
      </c>
      <c r="BD183" s="47" t="str">
        <f t="shared" ca="1" si="56"/>
        <v/>
      </c>
    </row>
    <row r="184" spans="3:56" s="36" customFormat="1" ht="18" hidden="1" customHeight="1" outlineLevel="1" x14ac:dyDescent="0.25">
      <c r="C184" s="37" t="s">
        <v>201</v>
      </c>
      <c r="D184" s="38">
        <f t="shared" ca="1" si="8"/>
        <v>0</v>
      </c>
      <c r="E184" s="39" t="s">
        <v>27</v>
      </c>
      <c r="F184" s="40">
        <f t="shared" si="58"/>
        <v>36</v>
      </c>
      <c r="G184" s="38">
        <f t="shared" ca="1" si="43"/>
        <v>0</v>
      </c>
      <c r="H184" s="41">
        <v>14</v>
      </c>
      <c r="I184" s="38">
        <f t="shared" ca="1" si="44"/>
        <v>0</v>
      </c>
      <c r="J184" s="42">
        <f t="shared" ca="1" si="45"/>
        <v>0</v>
      </c>
      <c r="K184" s="43"/>
      <c r="L184" s="44">
        <v>36</v>
      </c>
      <c r="M184" s="38">
        <f t="shared" ca="1" si="46"/>
        <v>0</v>
      </c>
      <c r="N184" s="41">
        <v>16</v>
      </c>
      <c r="O184" s="38">
        <f t="shared" ca="1" si="47"/>
        <v>0</v>
      </c>
      <c r="P184" s="45">
        <f t="shared" ca="1" si="48"/>
        <v>0</v>
      </c>
      <c r="Q184" s="46"/>
      <c r="S184" s="47">
        <f t="shared" ca="1" si="55"/>
        <v>0</v>
      </c>
      <c r="T184" s="47">
        <f t="shared" ca="1" si="55"/>
        <v>0</v>
      </c>
      <c r="U184" s="47" t="str">
        <f t="shared" ca="1" si="55"/>
        <v/>
      </c>
      <c r="V184" s="47" t="str">
        <f t="shared" ca="1" si="55"/>
        <v/>
      </c>
      <c r="W184" s="47" t="str">
        <f t="shared" ca="1" si="55"/>
        <v/>
      </c>
      <c r="X184" s="47" t="str">
        <f t="shared" ca="1" si="55"/>
        <v/>
      </c>
      <c r="Y184" s="47" t="str">
        <f t="shared" ca="1" si="55"/>
        <v/>
      </c>
      <c r="Z184" s="47" t="str">
        <f t="shared" ca="1" si="55"/>
        <v/>
      </c>
      <c r="AA184" s="47" t="str">
        <f t="shared" ca="1" si="55"/>
        <v/>
      </c>
      <c r="AB184" s="47" t="str">
        <f t="shared" ca="1" si="55"/>
        <v/>
      </c>
      <c r="AC184" s="47" t="str">
        <f t="shared" ca="1" si="55"/>
        <v/>
      </c>
      <c r="AD184" s="47" t="str">
        <f t="shared" ca="1" si="55"/>
        <v/>
      </c>
      <c r="AE184" s="47" t="str">
        <f t="shared" ca="1" si="55"/>
        <v/>
      </c>
      <c r="AF184" s="47" t="str">
        <f t="shared" ca="1" si="55"/>
        <v/>
      </c>
      <c r="AG184" s="47" t="str">
        <f t="shared" ca="1" si="55"/>
        <v/>
      </c>
      <c r="AH184" s="47" t="str">
        <f t="shared" ca="1" si="55"/>
        <v/>
      </c>
      <c r="AI184" s="47" t="str">
        <f t="shared" ca="1" si="57"/>
        <v/>
      </c>
      <c r="AJ184" s="47" t="str">
        <f t="shared" ca="1" si="57"/>
        <v/>
      </c>
      <c r="AK184" s="47" t="str">
        <f t="shared" ca="1" si="57"/>
        <v/>
      </c>
      <c r="AL184" s="47" t="str">
        <f t="shared" ca="1" si="57"/>
        <v/>
      </c>
      <c r="AM184" s="47" t="str">
        <f t="shared" ca="1" si="57"/>
        <v/>
      </c>
      <c r="AN184" s="47" t="str">
        <f t="shared" ca="1" si="57"/>
        <v/>
      </c>
      <c r="AO184" s="47" t="str">
        <f t="shared" ca="1" si="57"/>
        <v/>
      </c>
      <c r="AP184" s="47" t="str">
        <f t="shared" ca="1" si="57"/>
        <v/>
      </c>
      <c r="AQ184" s="47" t="str">
        <f t="shared" ca="1" si="57"/>
        <v/>
      </c>
      <c r="AR184" s="47" t="str">
        <f t="shared" ca="1" si="57"/>
        <v/>
      </c>
      <c r="AS184" s="47" t="str">
        <f t="shared" ca="1" si="57"/>
        <v/>
      </c>
      <c r="AT184" s="47" t="str">
        <f t="shared" ca="1" si="57"/>
        <v/>
      </c>
      <c r="AU184" s="47" t="str">
        <f t="shared" ca="1" si="57"/>
        <v/>
      </c>
      <c r="AV184" s="47" t="str">
        <f t="shared" ca="1" si="57"/>
        <v/>
      </c>
      <c r="AW184" s="47" t="str">
        <f t="shared" ca="1" si="57"/>
        <v/>
      </c>
      <c r="AX184" s="47" t="str">
        <f t="shared" ca="1" si="57"/>
        <v/>
      </c>
      <c r="AY184" s="47" t="str">
        <f t="shared" ca="1" si="56"/>
        <v/>
      </c>
      <c r="AZ184" s="47" t="str">
        <f t="shared" ca="1" si="56"/>
        <v/>
      </c>
      <c r="BA184" s="47" t="str">
        <f t="shared" ca="1" si="56"/>
        <v/>
      </c>
      <c r="BB184" s="47" t="str">
        <f t="shared" ca="1" si="56"/>
        <v/>
      </c>
      <c r="BC184" s="47" t="str">
        <f t="shared" ca="1" si="56"/>
        <v/>
      </c>
      <c r="BD184" s="47" t="str">
        <f t="shared" ca="1" si="56"/>
        <v/>
      </c>
    </row>
    <row r="185" spans="3:56" s="36" customFormat="1" ht="18" hidden="1" customHeight="1" outlineLevel="1" x14ac:dyDescent="0.25">
      <c r="C185" s="37" t="s">
        <v>202</v>
      </c>
      <c r="D185" s="38">
        <f t="shared" ca="1" si="8"/>
        <v>0</v>
      </c>
      <c r="E185" s="39" t="s">
        <v>27</v>
      </c>
      <c r="F185" s="40">
        <f t="shared" si="58"/>
        <v>36</v>
      </c>
      <c r="G185" s="38">
        <f t="shared" ca="1" si="43"/>
        <v>0</v>
      </c>
      <c r="H185" s="41">
        <v>14</v>
      </c>
      <c r="I185" s="38">
        <f t="shared" ca="1" si="44"/>
        <v>0</v>
      </c>
      <c r="J185" s="42">
        <f t="shared" ca="1" si="45"/>
        <v>0</v>
      </c>
      <c r="K185" s="43"/>
      <c r="L185" s="44">
        <v>36</v>
      </c>
      <c r="M185" s="38">
        <f t="shared" ca="1" si="46"/>
        <v>0</v>
      </c>
      <c r="N185" s="41">
        <v>16</v>
      </c>
      <c r="O185" s="38">
        <f t="shared" ca="1" si="47"/>
        <v>0</v>
      </c>
      <c r="P185" s="45">
        <f t="shared" ca="1" si="48"/>
        <v>0</v>
      </c>
      <c r="Q185" s="46"/>
      <c r="S185" s="47">
        <f t="shared" ca="1" si="55"/>
        <v>0</v>
      </c>
      <c r="T185" s="47">
        <f t="shared" ca="1" si="55"/>
        <v>0</v>
      </c>
      <c r="U185" s="47" t="str">
        <f t="shared" ca="1" si="55"/>
        <v/>
      </c>
      <c r="V185" s="47" t="str">
        <f t="shared" ca="1" si="55"/>
        <v/>
      </c>
      <c r="W185" s="47" t="str">
        <f t="shared" ca="1" si="55"/>
        <v/>
      </c>
      <c r="X185" s="47" t="str">
        <f t="shared" ca="1" si="55"/>
        <v/>
      </c>
      <c r="Y185" s="47" t="str">
        <f t="shared" ca="1" si="55"/>
        <v/>
      </c>
      <c r="Z185" s="47" t="str">
        <f t="shared" ca="1" si="55"/>
        <v/>
      </c>
      <c r="AA185" s="47" t="str">
        <f t="shared" ca="1" si="55"/>
        <v/>
      </c>
      <c r="AB185" s="47" t="str">
        <f t="shared" ca="1" si="55"/>
        <v/>
      </c>
      <c r="AC185" s="47" t="str">
        <f t="shared" ca="1" si="55"/>
        <v/>
      </c>
      <c r="AD185" s="47" t="str">
        <f t="shared" ca="1" si="55"/>
        <v/>
      </c>
      <c r="AE185" s="47" t="str">
        <f t="shared" ca="1" si="55"/>
        <v/>
      </c>
      <c r="AF185" s="47" t="str">
        <f t="shared" ca="1" si="55"/>
        <v/>
      </c>
      <c r="AG185" s="47" t="str">
        <f t="shared" ca="1" si="55"/>
        <v/>
      </c>
      <c r="AH185" s="47" t="str">
        <f t="shared" ca="1" si="55"/>
        <v/>
      </c>
      <c r="AI185" s="47" t="str">
        <f t="shared" ca="1" si="57"/>
        <v/>
      </c>
      <c r="AJ185" s="47" t="str">
        <f t="shared" ca="1" si="57"/>
        <v/>
      </c>
      <c r="AK185" s="47" t="str">
        <f t="shared" ca="1" si="57"/>
        <v/>
      </c>
      <c r="AL185" s="47" t="str">
        <f t="shared" ca="1" si="57"/>
        <v/>
      </c>
      <c r="AM185" s="47" t="str">
        <f t="shared" ca="1" si="57"/>
        <v/>
      </c>
      <c r="AN185" s="47" t="str">
        <f t="shared" ca="1" si="57"/>
        <v/>
      </c>
      <c r="AO185" s="47" t="str">
        <f t="shared" ca="1" si="57"/>
        <v/>
      </c>
      <c r="AP185" s="47" t="str">
        <f t="shared" ca="1" si="57"/>
        <v/>
      </c>
      <c r="AQ185" s="47" t="str">
        <f t="shared" ca="1" si="57"/>
        <v/>
      </c>
      <c r="AR185" s="47" t="str">
        <f t="shared" ca="1" si="57"/>
        <v/>
      </c>
      <c r="AS185" s="47" t="str">
        <f t="shared" ca="1" si="57"/>
        <v/>
      </c>
      <c r="AT185" s="47" t="str">
        <f t="shared" ca="1" si="57"/>
        <v/>
      </c>
      <c r="AU185" s="47" t="str">
        <f t="shared" ca="1" si="57"/>
        <v/>
      </c>
      <c r="AV185" s="47" t="str">
        <f t="shared" ca="1" si="57"/>
        <v/>
      </c>
      <c r="AW185" s="47" t="str">
        <f t="shared" ca="1" si="57"/>
        <v/>
      </c>
      <c r="AX185" s="47" t="str">
        <f t="shared" ca="1" si="57"/>
        <v/>
      </c>
      <c r="AY185" s="47" t="str">
        <f t="shared" ca="1" si="56"/>
        <v/>
      </c>
      <c r="AZ185" s="47" t="str">
        <f t="shared" ca="1" si="56"/>
        <v/>
      </c>
      <c r="BA185" s="47" t="str">
        <f t="shared" ca="1" si="56"/>
        <v/>
      </c>
      <c r="BB185" s="47" t="str">
        <f t="shared" ca="1" si="56"/>
        <v/>
      </c>
      <c r="BC185" s="47" t="str">
        <f t="shared" ca="1" si="56"/>
        <v/>
      </c>
      <c r="BD185" s="47" t="str">
        <f t="shared" ca="1" si="56"/>
        <v/>
      </c>
    </row>
    <row r="186" spans="3:56" s="36" customFormat="1" ht="18" hidden="1" customHeight="1" outlineLevel="1" x14ac:dyDescent="0.25">
      <c r="C186" s="37" t="s">
        <v>203</v>
      </c>
      <c r="D186" s="38">
        <f t="shared" ca="1" si="8"/>
        <v>0</v>
      </c>
      <c r="E186" s="39" t="s">
        <v>27</v>
      </c>
      <c r="F186" s="40">
        <f t="shared" si="58"/>
        <v>36</v>
      </c>
      <c r="G186" s="38">
        <f t="shared" ca="1" si="43"/>
        <v>0</v>
      </c>
      <c r="H186" s="41">
        <v>14</v>
      </c>
      <c r="I186" s="38">
        <f t="shared" ca="1" si="44"/>
        <v>0</v>
      </c>
      <c r="J186" s="42">
        <f t="shared" ca="1" si="45"/>
        <v>0</v>
      </c>
      <c r="K186" s="43"/>
      <c r="L186" s="44">
        <v>36</v>
      </c>
      <c r="M186" s="38">
        <f t="shared" ca="1" si="46"/>
        <v>0</v>
      </c>
      <c r="N186" s="41">
        <v>16</v>
      </c>
      <c r="O186" s="38">
        <f t="shared" ca="1" si="47"/>
        <v>0</v>
      </c>
      <c r="P186" s="45">
        <f t="shared" ca="1" si="48"/>
        <v>0</v>
      </c>
      <c r="Q186" s="46"/>
      <c r="S186" s="47">
        <f t="shared" ca="1" si="55"/>
        <v>0</v>
      </c>
      <c r="T186" s="47">
        <f t="shared" ca="1" si="55"/>
        <v>0</v>
      </c>
      <c r="U186" s="47" t="str">
        <f t="shared" ca="1" si="55"/>
        <v/>
      </c>
      <c r="V186" s="47" t="str">
        <f t="shared" ca="1" si="55"/>
        <v/>
      </c>
      <c r="W186" s="47" t="str">
        <f t="shared" ca="1" si="55"/>
        <v/>
      </c>
      <c r="X186" s="47" t="str">
        <f t="shared" ca="1" si="55"/>
        <v/>
      </c>
      <c r="Y186" s="47" t="str">
        <f t="shared" ca="1" si="55"/>
        <v/>
      </c>
      <c r="Z186" s="47" t="str">
        <f t="shared" ca="1" si="55"/>
        <v/>
      </c>
      <c r="AA186" s="47" t="str">
        <f t="shared" ca="1" si="55"/>
        <v/>
      </c>
      <c r="AB186" s="47" t="str">
        <f t="shared" ca="1" si="55"/>
        <v/>
      </c>
      <c r="AC186" s="47" t="str">
        <f t="shared" ca="1" si="55"/>
        <v/>
      </c>
      <c r="AD186" s="47" t="str">
        <f t="shared" ca="1" si="55"/>
        <v/>
      </c>
      <c r="AE186" s="47" t="str">
        <f t="shared" ca="1" si="55"/>
        <v/>
      </c>
      <c r="AF186" s="47" t="str">
        <f t="shared" ca="1" si="55"/>
        <v/>
      </c>
      <c r="AG186" s="47" t="str">
        <f t="shared" ca="1" si="55"/>
        <v/>
      </c>
      <c r="AH186" s="47" t="str">
        <f t="shared" ca="1" si="55"/>
        <v/>
      </c>
      <c r="AI186" s="47" t="str">
        <f t="shared" ca="1" si="57"/>
        <v/>
      </c>
      <c r="AJ186" s="47" t="str">
        <f t="shared" ca="1" si="57"/>
        <v/>
      </c>
      <c r="AK186" s="47" t="str">
        <f t="shared" ca="1" si="57"/>
        <v/>
      </c>
      <c r="AL186" s="47" t="str">
        <f t="shared" ca="1" si="57"/>
        <v/>
      </c>
      <c r="AM186" s="47" t="str">
        <f t="shared" ca="1" si="57"/>
        <v/>
      </c>
      <c r="AN186" s="47" t="str">
        <f t="shared" ca="1" si="57"/>
        <v/>
      </c>
      <c r="AO186" s="47" t="str">
        <f t="shared" ca="1" si="57"/>
        <v/>
      </c>
      <c r="AP186" s="47" t="str">
        <f t="shared" ca="1" si="57"/>
        <v/>
      </c>
      <c r="AQ186" s="47" t="str">
        <f t="shared" ca="1" si="57"/>
        <v/>
      </c>
      <c r="AR186" s="47" t="str">
        <f t="shared" ca="1" si="57"/>
        <v/>
      </c>
      <c r="AS186" s="47" t="str">
        <f t="shared" ca="1" si="57"/>
        <v/>
      </c>
      <c r="AT186" s="47" t="str">
        <f t="shared" ca="1" si="57"/>
        <v/>
      </c>
      <c r="AU186" s="47" t="str">
        <f t="shared" ca="1" si="57"/>
        <v/>
      </c>
      <c r="AV186" s="47" t="str">
        <f t="shared" ca="1" si="57"/>
        <v/>
      </c>
      <c r="AW186" s="47" t="str">
        <f t="shared" ca="1" si="57"/>
        <v/>
      </c>
      <c r="AX186" s="47" t="str">
        <f t="shared" ca="1" si="57"/>
        <v/>
      </c>
      <c r="AY186" s="47" t="str">
        <f t="shared" ca="1" si="56"/>
        <v/>
      </c>
      <c r="AZ186" s="47" t="str">
        <f t="shared" ca="1" si="56"/>
        <v/>
      </c>
      <c r="BA186" s="47" t="str">
        <f t="shared" ca="1" si="56"/>
        <v/>
      </c>
      <c r="BB186" s="47" t="str">
        <f t="shared" ca="1" si="56"/>
        <v/>
      </c>
      <c r="BC186" s="47" t="str">
        <f t="shared" ca="1" si="56"/>
        <v/>
      </c>
      <c r="BD186" s="47" t="str">
        <f t="shared" ca="1" si="56"/>
        <v/>
      </c>
    </row>
    <row r="187" spans="3:56" s="36" customFormat="1" ht="18" hidden="1" customHeight="1" outlineLevel="1" x14ac:dyDescent="0.25">
      <c r="C187" s="37" t="s">
        <v>204</v>
      </c>
      <c r="D187" s="38">
        <f t="shared" ca="1" si="8"/>
        <v>0</v>
      </c>
      <c r="E187" s="39" t="s">
        <v>27</v>
      </c>
      <c r="F187" s="40">
        <f t="shared" si="58"/>
        <v>36</v>
      </c>
      <c r="G187" s="38">
        <f t="shared" ca="1" si="43"/>
        <v>0</v>
      </c>
      <c r="H187" s="41">
        <v>14</v>
      </c>
      <c r="I187" s="38">
        <f t="shared" ca="1" si="44"/>
        <v>0</v>
      </c>
      <c r="J187" s="42">
        <f t="shared" ca="1" si="45"/>
        <v>0</v>
      </c>
      <c r="K187" s="43"/>
      <c r="L187" s="44">
        <v>36</v>
      </c>
      <c r="M187" s="38">
        <f t="shared" ca="1" si="46"/>
        <v>0</v>
      </c>
      <c r="N187" s="41">
        <v>16</v>
      </c>
      <c r="O187" s="38">
        <f t="shared" ca="1" si="47"/>
        <v>0</v>
      </c>
      <c r="P187" s="45">
        <f t="shared" ca="1" si="48"/>
        <v>0</v>
      </c>
      <c r="Q187" s="46"/>
      <c r="S187" s="47">
        <f t="shared" ca="1" si="55"/>
        <v>0</v>
      </c>
      <c r="T187" s="47">
        <f t="shared" ca="1" si="55"/>
        <v>0</v>
      </c>
      <c r="U187" s="47" t="str">
        <f t="shared" ca="1" si="55"/>
        <v/>
      </c>
      <c r="V187" s="47" t="str">
        <f t="shared" ca="1" si="55"/>
        <v/>
      </c>
      <c r="W187" s="47" t="str">
        <f t="shared" ca="1" si="55"/>
        <v/>
      </c>
      <c r="X187" s="47" t="str">
        <f t="shared" ca="1" si="55"/>
        <v/>
      </c>
      <c r="Y187" s="47" t="str">
        <f t="shared" ca="1" si="55"/>
        <v/>
      </c>
      <c r="Z187" s="47" t="str">
        <f t="shared" ca="1" si="55"/>
        <v/>
      </c>
      <c r="AA187" s="47" t="str">
        <f t="shared" ca="1" si="55"/>
        <v/>
      </c>
      <c r="AB187" s="47" t="str">
        <f t="shared" ca="1" si="55"/>
        <v/>
      </c>
      <c r="AC187" s="47" t="str">
        <f t="shared" ca="1" si="55"/>
        <v/>
      </c>
      <c r="AD187" s="47" t="str">
        <f t="shared" ca="1" si="55"/>
        <v/>
      </c>
      <c r="AE187" s="47" t="str">
        <f t="shared" ca="1" si="55"/>
        <v/>
      </c>
      <c r="AF187" s="47" t="str">
        <f t="shared" ca="1" si="55"/>
        <v/>
      </c>
      <c r="AG187" s="47" t="str">
        <f t="shared" ca="1" si="55"/>
        <v/>
      </c>
      <c r="AH187" s="47" t="str">
        <f t="shared" ca="1" si="55"/>
        <v/>
      </c>
      <c r="AI187" s="47" t="str">
        <f t="shared" ca="1" si="57"/>
        <v/>
      </c>
      <c r="AJ187" s="47" t="str">
        <f t="shared" ca="1" si="57"/>
        <v/>
      </c>
      <c r="AK187" s="47" t="str">
        <f t="shared" ca="1" si="57"/>
        <v/>
      </c>
      <c r="AL187" s="47" t="str">
        <f t="shared" ca="1" si="57"/>
        <v/>
      </c>
      <c r="AM187" s="47" t="str">
        <f t="shared" ca="1" si="57"/>
        <v/>
      </c>
      <c r="AN187" s="47" t="str">
        <f t="shared" ca="1" si="57"/>
        <v/>
      </c>
      <c r="AO187" s="47" t="str">
        <f t="shared" ca="1" si="57"/>
        <v/>
      </c>
      <c r="AP187" s="47" t="str">
        <f t="shared" ca="1" si="57"/>
        <v/>
      </c>
      <c r="AQ187" s="47" t="str">
        <f t="shared" ca="1" si="57"/>
        <v/>
      </c>
      <c r="AR187" s="47" t="str">
        <f t="shared" ca="1" si="57"/>
        <v/>
      </c>
      <c r="AS187" s="47" t="str">
        <f t="shared" ca="1" si="57"/>
        <v/>
      </c>
      <c r="AT187" s="47" t="str">
        <f t="shared" ca="1" si="57"/>
        <v/>
      </c>
      <c r="AU187" s="47" t="str">
        <f t="shared" ca="1" si="57"/>
        <v/>
      </c>
      <c r="AV187" s="47" t="str">
        <f t="shared" ca="1" si="57"/>
        <v/>
      </c>
      <c r="AW187" s="47" t="str">
        <f t="shared" ca="1" si="57"/>
        <v/>
      </c>
      <c r="AX187" s="47" t="str">
        <f t="shared" ca="1" si="57"/>
        <v/>
      </c>
      <c r="AY187" s="47" t="str">
        <f t="shared" ca="1" si="56"/>
        <v/>
      </c>
      <c r="AZ187" s="47" t="str">
        <f t="shared" ca="1" si="56"/>
        <v/>
      </c>
      <c r="BA187" s="47" t="str">
        <f t="shared" ca="1" si="56"/>
        <v/>
      </c>
      <c r="BB187" s="47" t="str">
        <f t="shared" ca="1" si="56"/>
        <v/>
      </c>
      <c r="BC187" s="47" t="str">
        <f t="shared" ca="1" si="56"/>
        <v/>
      </c>
      <c r="BD187" s="47" t="str">
        <f t="shared" ca="1" si="56"/>
        <v/>
      </c>
    </row>
    <row r="188" spans="3:56" s="36" customFormat="1" ht="18" hidden="1" customHeight="1" outlineLevel="1" x14ac:dyDescent="0.25">
      <c r="C188" s="37" t="s">
        <v>205</v>
      </c>
      <c r="D188" s="38">
        <f t="shared" ca="1" si="8"/>
        <v>0</v>
      </c>
      <c r="E188" s="39" t="s">
        <v>27</v>
      </c>
      <c r="F188" s="40">
        <f t="shared" si="58"/>
        <v>36</v>
      </c>
      <c r="G188" s="38">
        <f t="shared" ca="1" si="43"/>
        <v>0</v>
      </c>
      <c r="H188" s="41">
        <v>14</v>
      </c>
      <c r="I188" s="38">
        <f t="shared" ca="1" si="44"/>
        <v>0</v>
      </c>
      <c r="J188" s="42">
        <f t="shared" ca="1" si="45"/>
        <v>0</v>
      </c>
      <c r="K188" s="43"/>
      <c r="L188" s="44">
        <v>36</v>
      </c>
      <c r="M188" s="38">
        <f t="shared" ca="1" si="46"/>
        <v>0</v>
      </c>
      <c r="N188" s="41">
        <v>16</v>
      </c>
      <c r="O188" s="38">
        <f t="shared" ca="1" si="47"/>
        <v>0</v>
      </c>
      <c r="P188" s="45">
        <f t="shared" ca="1" si="48"/>
        <v>0</v>
      </c>
      <c r="Q188" s="46"/>
      <c r="S188" s="47">
        <f t="shared" ca="1" si="55"/>
        <v>0</v>
      </c>
      <c r="T188" s="47">
        <f t="shared" ca="1" si="55"/>
        <v>0</v>
      </c>
      <c r="U188" s="47" t="str">
        <f t="shared" ca="1" si="55"/>
        <v/>
      </c>
      <c r="V188" s="47" t="str">
        <f t="shared" ca="1" si="55"/>
        <v/>
      </c>
      <c r="W188" s="47" t="str">
        <f t="shared" ca="1" si="55"/>
        <v/>
      </c>
      <c r="X188" s="47" t="str">
        <f t="shared" ca="1" si="55"/>
        <v/>
      </c>
      <c r="Y188" s="47" t="str">
        <f t="shared" ca="1" si="55"/>
        <v/>
      </c>
      <c r="Z188" s="47" t="str">
        <f t="shared" ca="1" si="55"/>
        <v/>
      </c>
      <c r="AA188" s="47" t="str">
        <f t="shared" ca="1" si="55"/>
        <v/>
      </c>
      <c r="AB188" s="47" t="str">
        <f t="shared" ca="1" si="55"/>
        <v/>
      </c>
      <c r="AC188" s="47" t="str">
        <f t="shared" ca="1" si="55"/>
        <v/>
      </c>
      <c r="AD188" s="47" t="str">
        <f t="shared" ca="1" si="55"/>
        <v/>
      </c>
      <c r="AE188" s="47" t="str">
        <f t="shared" ca="1" si="55"/>
        <v/>
      </c>
      <c r="AF188" s="47" t="str">
        <f t="shared" ca="1" si="55"/>
        <v/>
      </c>
      <c r="AG188" s="47" t="str">
        <f t="shared" ca="1" si="55"/>
        <v/>
      </c>
      <c r="AH188" s="47" t="str">
        <f t="shared" ca="1" si="55"/>
        <v/>
      </c>
      <c r="AI188" s="47" t="str">
        <f t="shared" ca="1" si="57"/>
        <v/>
      </c>
      <c r="AJ188" s="47" t="str">
        <f t="shared" ca="1" si="57"/>
        <v/>
      </c>
      <c r="AK188" s="47" t="str">
        <f t="shared" ca="1" si="57"/>
        <v/>
      </c>
      <c r="AL188" s="47" t="str">
        <f t="shared" ca="1" si="57"/>
        <v/>
      </c>
      <c r="AM188" s="47" t="str">
        <f t="shared" ca="1" si="57"/>
        <v/>
      </c>
      <c r="AN188" s="47" t="str">
        <f t="shared" ca="1" si="57"/>
        <v/>
      </c>
      <c r="AO188" s="47" t="str">
        <f t="shared" ca="1" si="57"/>
        <v/>
      </c>
      <c r="AP188" s="47" t="str">
        <f t="shared" ca="1" si="57"/>
        <v/>
      </c>
      <c r="AQ188" s="47" t="str">
        <f t="shared" ca="1" si="57"/>
        <v/>
      </c>
      <c r="AR188" s="47" t="str">
        <f t="shared" ca="1" si="57"/>
        <v/>
      </c>
      <c r="AS188" s="47" t="str">
        <f t="shared" ca="1" si="57"/>
        <v/>
      </c>
      <c r="AT188" s="47" t="str">
        <f t="shared" ca="1" si="57"/>
        <v/>
      </c>
      <c r="AU188" s="47" t="str">
        <f t="shared" ca="1" si="57"/>
        <v/>
      </c>
      <c r="AV188" s="47" t="str">
        <f t="shared" ca="1" si="57"/>
        <v/>
      </c>
      <c r="AW188" s="47" t="str">
        <f t="shared" ca="1" si="57"/>
        <v/>
      </c>
      <c r="AX188" s="47" t="str">
        <f t="shared" ca="1" si="57"/>
        <v/>
      </c>
      <c r="AY188" s="47" t="str">
        <f t="shared" ca="1" si="56"/>
        <v/>
      </c>
      <c r="AZ188" s="47" t="str">
        <f t="shared" ca="1" si="56"/>
        <v/>
      </c>
      <c r="BA188" s="47" t="str">
        <f t="shared" ca="1" si="56"/>
        <v/>
      </c>
      <c r="BB188" s="47" t="str">
        <f t="shared" ca="1" si="56"/>
        <v/>
      </c>
      <c r="BC188" s="47" t="str">
        <f t="shared" ca="1" si="56"/>
        <v/>
      </c>
      <c r="BD188" s="47" t="str">
        <f t="shared" ca="1" si="56"/>
        <v/>
      </c>
    </row>
    <row r="189" spans="3:56" s="36" customFormat="1" ht="18" hidden="1" customHeight="1" outlineLevel="1" x14ac:dyDescent="0.25">
      <c r="C189" s="37" t="s">
        <v>206</v>
      </c>
      <c r="D189" s="38">
        <f t="shared" ca="1" si="8"/>
        <v>0</v>
      </c>
      <c r="E189" s="39" t="s">
        <v>27</v>
      </c>
      <c r="F189" s="40">
        <f t="shared" si="58"/>
        <v>36</v>
      </c>
      <c r="G189" s="38">
        <f t="shared" ca="1" si="43"/>
        <v>0</v>
      </c>
      <c r="H189" s="41">
        <v>14</v>
      </c>
      <c r="I189" s="38">
        <f t="shared" ca="1" si="44"/>
        <v>0</v>
      </c>
      <c r="J189" s="42">
        <f t="shared" ca="1" si="45"/>
        <v>0</v>
      </c>
      <c r="K189" s="43"/>
      <c r="L189" s="44">
        <v>36</v>
      </c>
      <c r="M189" s="38">
        <f t="shared" ca="1" si="46"/>
        <v>0</v>
      </c>
      <c r="N189" s="41">
        <v>16</v>
      </c>
      <c r="O189" s="38">
        <f t="shared" ca="1" si="47"/>
        <v>0</v>
      </c>
      <c r="P189" s="45">
        <f t="shared" ca="1" si="48"/>
        <v>0</v>
      </c>
      <c r="Q189" s="46"/>
      <c r="S189" s="47">
        <f t="shared" ca="1" si="55"/>
        <v>0</v>
      </c>
      <c r="T189" s="47">
        <f t="shared" ca="1" si="55"/>
        <v>0</v>
      </c>
      <c r="U189" s="47" t="str">
        <f t="shared" ca="1" si="55"/>
        <v/>
      </c>
      <c r="V189" s="47" t="str">
        <f t="shared" ca="1" si="55"/>
        <v/>
      </c>
      <c r="W189" s="47" t="str">
        <f t="shared" ca="1" si="55"/>
        <v/>
      </c>
      <c r="X189" s="47" t="str">
        <f t="shared" ca="1" si="55"/>
        <v/>
      </c>
      <c r="Y189" s="47" t="str">
        <f t="shared" ca="1" si="55"/>
        <v/>
      </c>
      <c r="Z189" s="47" t="str">
        <f t="shared" ca="1" si="55"/>
        <v/>
      </c>
      <c r="AA189" s="47" t="str">
        <f t="shared" ca="1" si="55"/>
        <v/>
      </c>
      <c r="AB189" s="47" t="str">
        <f t="shared" ca="1" si="55"/>
        <v/>
      </c>
      <c r="AC189" s="47" t="str">
        <f t="shared" ca="1" si="55"/>
        <v/>
      </c>
      <c r="AD189" s="47" t="str">
        <f t="shared" ca="1" si="55"/>
        <v/>
      </c>
      <c r="AE189" s="47" t="str">
        <f t="shared" ca="1" si="55"/>
        <v/>
      </c>
      <c r="AF189" s="47" t="str">
        <f t="shared" ca="1" si="55"/>
        <v/>
      </c>
      <c r="AG189" s="47" t="str">
        <f t="shared" ca="1" si="55"/>
        <v/>
      </c>
      <c r="AH189" s="47" t="str">
        <f t="shared" ca="1" si="55"/>
        <v/>
      </c>
      <c r="AI189" s="47" t="str">
        <f t="shared" ca="1" si="57"/>
        <v/>
      </c>
      <c r="AJ189" s="47" t="str">
        <f t="shared" ca="1" si="57"/>
        <v/>
      </c>
      <c r="AK189" s="47" t="str">
        <f t="shared" ca="1" si="57"/>
        <v/>
      </c>
      <c r="AL189" s="47" t="str">
        <f t="shared" ca="1" si="57"/>
        <v/>
      </c>
      <c r="AM189" s="47" t="str">
        <f t="shared" ca="1" si="57"/>
        <v/>
      </c>
      <c r="AN189" s="47" t="str">
        <f t="shared" ca="1" si="57"/>
        <v/>
      </c>
      <c r="AO189" s="47" t="str">
        <f t="shared" ca="1" si="57"/>
        <v/>
      </c>
      <c r="AP189" s="47" t="str">
        <f t="shared" ca="1" si="57"/>
        <v/>
      </c>
      <c r="AQ189" s="47" t="str">
        <f t="shared" ca="1" si="57"/>
        <v/>
      </c>
      <c r="AR189" s="47" t="str">
        <f t="shared" ca="1" si="57"/>
        <v/>
      </c>
      <c r="AS189" s="47" t="str">
        <f t="shared" ca="1" si="57"/>
        <v/>
      </c>
      <c r="AT189" s="47" t="str">
        <f t="shared" ca="1" si="57"/>
        <v/>
      </c>
      <c r="AU189" s="47" t="str">
        <f t="shared" ca="1" si="57"/>
        <v/>
      </c>
      <c r="AV189" s="47" t="str">
        <f t="shared" ca="1" si="57"/>
        <v/>
      </c>
      <c r="AW189" s="47" t="str">
        <f t="shared" ca="1" si="57"/>
        <v/>
      </c>
      <c r="AX189" s="47" t="str">
        <f t="shared" ca="1" si="57"/>
        <v/>
      </c>
      <c r="AY189" s="47" t="str">
        <f t="shared" ca="1" si="56"/>
        <v/>
      </c>
      <c r="AZ189" s="47" t="str">
        <f t="shared" ca="1" si="56"/>
        <v/>
      </c>
      <c r="BA189" s="47" t="str">
        <f t="shared" ca="1" si="56"/>
        <v/>
      </c>
      <c r="BB189" s="47" t="str">
        <f t="shared" ca="1" si="56"/>
        <v/>
      </c>
      <c r="BC189" s="47" t="str">
        <f t="shared" ca="1" si="56"/>
        <v/>
      </c>
      <c r="BD189" s="47" t="str">
        <f t="shared" ca="1" si="56"/>
        <v/>
      </c>
    </row>
    <row r="190" spans="3:56" s="36" customFormat="1" ht="18" hidden="1" customHeight="1" outlineLevel="1" x14ac:dyDescent="0.25">
      <c r="C190" s="37" t="s">
        <v>207</v>
      </c>
      <c r="D190" s="38">
        <f t="shared" ca="1" si="8"/>
        <v>0</v>
      </c>
      <c r="E190" s="39" t="s">
        <v>27</v>
      </c>
      <c r="F190" s="40">
        <f>$L$3</f>
        <v>36</v>
      </c>
      <c r="G190" s="38">
        <f t="shared" ca="1" si="43"/>
        <v>0</v>
      </c>
      <c r="H190" s="41">
        <v>14</v>
      </c>
      <c r="I190" s="38">
        <f t="shared" ca="1" si="44"/>
        <v>0</v>
      </c>
      <c r="J190" s="42">
        <f t="shared" ca="1" si="45"/>
        <v>0</v>
      </c>
      <c r="K190" s="43"/>
      <c r="L190" s="44">
        <v>38</v>
      </c>
      <c r="M190" s="38">
        <f t="shared" ca="1" si="46"/>
        <v>0</v>
      </c>
      <c r="N190" s="41">
        <v>16</v>
      </c>
      <c r="O190" s="38">
        <f t="shared" ca="1" si="47"/>
        <v>0</v>
      </c>
      <c r="P190" s="45">
        <f t="shared" ca="1" si="48"/>
        <v>0</v>
      </c>
      <c r="Q190" s="46"/>
      <c r="S190" s="47">
        <f t="shared" ca="1" si="55"/>
        <v>0</v>
      </c>
      <c r="T190" s="47">
        <f t="shared" ca="1" si="55"/>
        <v>0</v>
      </c>
      <c r="U190" s="47" t="str">
        <f t="shared" ca="1" si="55"/>
        <v/>
      </c>
      <c r="V190" s="47" t="str">
        <f t="shared" ca="1" si="55"/>
        <v/>
      </c>
      <c r="W190" s="47" t="str">
        <f t="shared" ca="1" si="55"/>
        <v/>
      </c>
      <c r="X190" s="47" t="str">
        <f t="shared" ca="1" si="55"/>
        <v/>
      </c>
      <c r="Y190" s="47" t="str">
        <f t="shared" ca="1" si="55"/>
        <v/>
      </c>
      <c r="Z190" s="47" t="str">
        <f t="shared" ca="1" si="55"/>
        <v/>
      </c>
      <c r="AA190" s="47" t="str">
        <f t="shared" ca="1" si="55"/>
        <v/>
      </c>
      <c r="AB190" s="47" t="str">
        <f t="shared" ca="1" si="55"/>
        <v/>
      </c>
      <c r="AC190" s="47" t="str">
        <f t="shared" ca="1" si="55"/>
        <v/>
      </c>
      <c r="AD190" s="47" t="str">
        <f t="shared" ca="1" si="55"/>
        <v/>
      </c>
      <c r="AE190" s="47" t="str">
        <f t="shared" ca="1" si="55"/>
        <v/>
      </c>
      <c r="AF190" s="47" t="str">
        <f t="shared" ca="1" si="55"/>
        <v/>
      </c>
      <c r="AG190" s="47" t="str">
        <f t="shared" ca="1" si="55"/>
        <v/>
      </c>
      <c r="AH190" s="47" t="str">
        <f t="shared" ca="1" si="55"/>
        <v/>
      </c>
      <c r="AI190" s="47" t="str">
        <f t="shared" ca="1" si="57"/>
        <v/>
      </c>
      <c r="AJ190" s="47" t="str">
        <f t="shared" ca="1" si="57"/>
        <v/>
      </c>
      <c r="AK190" s="47" t="str">
        <f t="shared" ca="1" si="57"/>
        <v/>
      </c>
      <c r="AL190" s="47" t="str">
        <f t="shared" ca="1" si="57"/>
        <v/>
      </c>
      <c r="AM190" s="47" t="str">
        <f t="shared" ca="1" si="57"/>
        <v/>
      </c>
      <c r="AN190" s="47" t="str">
        <f t="shared" ca="1" si="57"/>
        <v/>
      </c>
      <c r="AO190" s="47" t="str">
        <f t="shared" ca="1" si="57"/>
        <v/>
      </c>
      <c r="AP190" s="47" t="str">
        <f t="shared" ca="1" si="57"/>
        <v/>
      </c>
      <c r="AQ190" s="47" t="str">
        <f t="shared" ca="1" si="57"/>
        <v/>
      </c>
      <c r="AR190" s="47" t="str">
        <f t="shared" ca="1" si="57"/>
        <v/>
      </c>
      <c r="AS190" s="47" t="str">
        <f t="shared" ca="1" si="57"/>
        <v/>
      </c>
      <c r="AT190" s="47" t="str">
        <f t="shared" ca="1" si="57"/>
        <v/>
      </c>
      <c r="AU190" s="47" t="str">
        <f t="shared" ca="1" si="57"/>
        <v/>
      </c>
      <c r="AV190" s="47" t="str">
        <f t="shared" ca="1" si="57"/>
        <v/>
      </c>
      <c r="AW190" s="47" t="str">
        <f t="shared" ca="1" si="57"/>
        <v/>
      </c>
      <c r="AX190" s="47" t="str">
        <f t="shared" ca="1" si="57"/>
        <v/>
      </c>
      <c r="AY190" s="47" t="str">
        <f t="shared" ca="1" si="56"/>
        <v/>
      </c>
      <c r="AZ190" s="47" t="str">
        <f t="shared" ca="1" si="56"/>
        <v/>
      </c>
      <c r="BA190" s="47" t="str">
        <f t="shared" ca="1" si="56"/>
        <v/>
      </c>
      <c r="BB190" s="47" t="str">
        <f t="shared" ca="1" si="56"/>
        <v/>
      </c>
      <c r="BC190" s="47" t="str">
        <f t="shared" ca="1" si="56"/>
        <v/>
      </c>
      <c r="BD190" s="47" t="str">
        <f t="shared" ca="1" si="56"/>
        <v/>
      </c>
    </row>
    <row r="191" spans="3:56" s="36" customFormat="1" ht="18" hidden="1" customHeight="1" outlineLevel="1" x14ac:dyDescent="0.25">
      <c r="C191" s="37" t="s">
        <v>208</v>
      </c>
      <c r="D191" s="38">
        <f t="shared" ca="1" si="8"/>
        <v>0</v>
      </c>
      <c r="E191" s="39" t="s">
        <v>27</v>
      </c>
      <c r="F191" s="40">
        <f t="shared" ref="F191:F234" si="59">$L$3</f>
        <v>36</v>
      </c>
      <c r="G191" s="38">
        <f t="shared" ca="1" si="43"/>
        <v>0</v>
      </c>
      <c r="H191" s="41">
        <v>14</v>
      </c>
      <c r="I191" s="38">
        <f t="shared" ca="1" si="44"/>
        <v>0</v>
      </c>
      <c r="J191" s="42">
        <f t="shared" ca="1" si="45"/>
        <v>0</v>
      </c>
      <c r="K191" s="43"/>
      <c r="L191" s="44">
        <v>38</v>
      </c>
      <c r="M191" s="38">
        <f t="shared" ca="1" si="46"/>
        <v>0</v>
      </c>
      <c r="N191" s="41">
        <v>16</v>
      </c>
      <c r="O191" s="38">
        <f t="shared" ca="1" si="47"/>
        <v>0</v>
      </c>
      <c r="P191" s="45">
        <f t="shared" ca="1" si="48"/>
        <v>0</v>
      </c>
      <c r="Q191" s="46"/>
      <c r="S191" s="47">
        <f t="shared" ca="1" si="55"/>
        <v>0</v>
      </c>
      <c r="T191" s="47">
        <f t="shared" ca="1" si="55"/>
        <v>0</v>
      </c>
      <c r="U191" s="47" t="str">
        <f t="shared" ca="1" si="55"/>
        <v/>
      </c>
      <c r="V191" s="47" t="str">
        <f t="shared" ca="1" si="55"/>
        <v/>
      </c>
      <c r="W191" s="47" t="str">
        <f t="shared" ca="1" si="55"/>
        <v/>
      </c>
      <c r="X191" s="47" t="str">
        <f t="shared" ca="1" si="55"/>
        <v/>
      </c>
      <c r="Y191" s="47" t="str">
        <f t="shared" ref="S191:AH207" ca="1" si="60">IFERROR(SUMIF(INDIRECT("'"&amp;Y$6&amp;"'!$C:$C"),$C191,INDIRECT("'"&amp;Y$6&amp;"'!$D:$D")),"")</f>
        <v/>
      </c>
      <c r="Z191" s="47" t="str">
        <f t="shared" ca="1" si="60"/>
        <v/>
      </c>
      <c r="AA191" s="47" t="str">
        <f t="shared" ca="1" si="60"/>
        <v/>
      </c>
      <c r="AB191" s="47" t="str">
        <f t="shared" ca="1" si="60"/>
        <v/>
      </c>
      <c r="AC191" s="47" t="str">
        <f t="shared" ca="1" si="60"/>
        <v/>
      </c>
      <c r="AD191" s="47" t="str">
        <f t="shared" ca="1" si="60"/>
        <v/>
      </c>
      <c r="AE191" s="47" t="str">
        <f t="shared" ca="1" si="60"/>
        <v/>
      </c>
      <c r="AF191" s="47" t="str">
        <f t="shared" ca="1" si="60"/>
        <v/>
      </c>
      <c r="AG191" s="47" t="str">
        <f t="shared" ca="1" si="60"/>
        <v/>
      </c>
      <c r="AH191" s="47" t="str">
        <f t="shared" ca="1" si="60"/>
        <v/>
      </c>
      <c r="AI191" s="47" t="str">
        <f t="shared" ca="1" si="57"/>
        <v/>
      </c>
      <c r="AJ191" s="47" t="str">
        <f t="shared" ca="1" si="57"/>
        <v/>
      </c>
      <c r="AK191" s="47" t="str">
        <f t="shared" ca="1" si="57"/>
        <v/>
      </c>
      <c r="AL191" s="47" t="str">
        <f t="shared" ca="1" si="57"/>
        <v/>
      </c>
      <c r="AM191" s="47" t="str">
        <f t="shared" ca="1" si="57"/>
        <v/>
      </c>
      <c r="AN191" s="47" t="str">
        <f t="shared" ca="1" si="57"/>
        <v/>
      </c>
      <c r="AO191" s="47" t="str">
        <f t="shared" ca="1" si="57"/>
        <v/>
      </c>
      <c r="AP191" s="47" t="str">
        <f t="shared" ca="1" si="57"/>
        <v/>
      </c>
      <c r="AQ191" s="47" t="str">
        <f t="shared" ca="1" si="57"/>
        <v/>
      </c>
      <c r="AR191" s="47" t="str">
        <f t="shared" ca="1" si="57"/>
        <v/>
      </c>
      <c r="AS191" s="47" t="str">
        <f t="shared" ca="1" si="57"/>
        <v/>
      </c>
      <c r="AT191" s="47" t="str">
        <f t="shared" ca="1" si="57"/>
        <v/>
      </c>
      <c r="AU191" s="47" t="str">
        <f t="shared" ca="1" si="57"/>
        <v/>
      </c>
      <c r="AV191" s="47" t="str">
        <f t="shared" ca="1" si="57"/>
        <v/>
      </c>
      <c r="AW191" s="47" t="str">
        <f t="shared" ca="1" si="57"/>
        <v/>
      </c>
      <c r="AX191" s="47" t="str">
        <f t="shared" ca="1" si="57"/>
        <v/>
      </c>
      <c r="AY191" s="47" t="str">
        <f t="shared" ca="1" si="56"/>
        <v/>
      </c>
      <c r="AZ191" s="47" t="str">
        <f t="shared" ca="1" si="56"/>
        <v/>
      </c>
      <c r="BA191" s="47" t="str">
        <f t="shared" ca="1" si="56"/>
        <v/>
      </c>
      <c r="BB191" s="47" t="str">
        <f t="shared" ca="1" si="56"/>
        <v/>
      </c>
      <c r="BC191" s="47" t="str">
        <f t="shared" ca="1" si="56"/>
        <v/>
      </c>
      <c r="BD191" s="47" t="str">
        <f t="shared" ca="1" si="56"/>
        <v/>
      </c>
    </row>
    <row r="192" spans="3:56" s="36" customFormat="1" ht="18" hidden="1" customHeight="1" outlineLevel="1" x14ac:dyDescent="0.25">
      <c r="C192" s="37" t="s">
        <v>209</v>
      </c>
      <c r="D192" s="38">
        <f t="shared" ca="1" si="8"/>
        <v>0</v>
      </c>
      <c r="E192" s="39" t="s">
        <v>27</v>
      </c>
      <c r="F192" s="40">
        <f t="shared" si="59"/>
        <v>36</v>
      </c>
      <c r="G192" s="38">
        <f t="shared" ca="1" si="43"/>
        <v>0</v>
      </c>
      <c r="H192" s="41">
        <v>14</v>
      </c>
      <c r="I192" s="38">
        <f t="shared" ca="1" si="44"/>
        <v>0</v>
      </c>
      <c r="J192" s="42">
        <f t="shared" ca="1" si="45"/>
        <v>0</v>
      </c>
      <c r="K192" s="43"/>
      <c r="L192" s="44">
        <v>38</v>
      </c>
      <c r="M192" s="38">
        <f t="shared" ca="1" si="46"/>
        <v>0</v>
      </c>
      <c r="N192" s="41">
        <v>16</v>
      </c>
      <c r="O192" s="38">
        <f t="shared" ca="1" si="47"/>
        <v>0</v>
      </c>
      <c r="P192" s="45">
        <f t="shared" ca="1" si="48"/>
        <v>0</v>
      </c>
      <c r="Q192" s="46"/>
      <c r="S192" s="47">
        <f t="shared" ca="1" si="60"/>
        <v>0</v>
      </c>
      <c r="T192" s="47">
        <f t="shared" ca="1" si="60"/>
        <v>0</v>
      </c>
      <c r="U192" s="47" t="str">
        <f t="shared" ca="1" si="60"/>
        <v/>
      </c>
      <c r="V192" s="47" t="str">
        <f t="shared" ca="1" si="60"/>
        <v/>
      </c>
      <c r="W192" s="47" t="str">
        <f t="shared" ca="1" si="60"/>
        <v/>
      </c>
      <c r="X192" s="47" t="str">
        <f t="shared" ca="1" si="60"/>
        <v/>
      </c>
      <c r="Y192" s="47" t="str">
        <f t="shared" ca="1" si="60"/>
        <v/>
      </c>
      <c r="Z192" s="47" t="str">
        <f t="shared" ca="1" si="60"/>
        <v/>
      </c>
      <c r="AA192" s="47" t="str">
        <f t="shared" ca="1" si="60"/>
        <v/>
      </c>
      <c r="AB192" s="47" t="str">
        <f t="shared" ca="1" si="60"/>
        <v/>
      </c>
      <c r="AC192" s="47" t="str">
        <f t="shared" ca="1" si="60"/>
        <v/>
      </c>
      <c r="AD192" s="47" t="str">
        <f t="shared" ca="1" si="60"/>
        <v/>
      </c>
      <c r="AE192" s="47" t="str">
        <f t="shared" ca="1" si="60"/>
        <v/>
      </c>
      <c r="AF192" s="47" t="str">
        <f t="shared" ca="1" si="60"/>
        <v/>
      </c>
      <c r="AG192" s="47" t="str">
        <f t="shared" ca="1" si="60"/>
        <v/>
      </c>
      <c r="AH192" s="47" t="str">
        <f t="shared" ca="1" si="60"/>
        <v/>
      </c>
      <c r="AI192" s="47" t="str">
        <f t="shared" ca="1" si="57"/>
        <v/>
      </c>
      <c r="AJ192" s="47" t="str">
        <f t="shared" ca="1" si="57"/>
        <v/>
      </c>
      <c r="AK192" s="47" t="str">
        <f t="shared" ca="1" si="57"/>
        <v/>
      </c>
      <c r="AL192" s="47" t="str">
        <f t="shared" ca="1" si="57"/>
        <v/>
      </c>
      <c r="AM192" s="47" t="str">
        <f t="shared" ca="1" si="57"/>
        <v/>
      </c>
      <c r="AN192" s="47" t="str">
        <f t="shared" ca="1" si="57"/>
        <v/>
      </c>
      <c r="AO192" s="47" t="str">
        <f t="shared" ca="1" si="57"/>
        <v/>
      </c>
      <c r="AP192" s="47" t="str">
        <f t="shared" ca="1" si="57"/>
        <v/>
      </c>
      <c r="AQ192" s="47" t="str">
        <f t="shared" ca="1" si="57"/>
        <v/>
      </c>
      <c r="AR192" s="47" t="str">
        <f t="shared" ca="1" si="57"/>
        <v/>
      </c>
      <c r="AS192" s="47" t="str">
        <f t="shared" ca="1" si="57"/>
        <v/>
      </c>
      <c r="AT192" s="47" t="str">
        <f t="shared" ca="1" si="57"/>
        <v/>
      </c>
      <c r="AU192" s="47" t="str">
        <f t="shared" ca="1" si="57"/>
        <v/>
      </c>
      <c r="AV192" s="47" t="str">
        <f t="shared" ca="1" si="57"/>
        <v/>
      </c>
      <c r="AW192" s="47" t="str">
        <f t="shared" ca="1" si="57"/>
        <v/>
      </c>
      <c r="AX192" s="47" t="str">
        <f t="shared" ca="1" si="57"/>
        <v/>
      </c>
      <c r="AY192" s="47" t="str">
        <f t="shared" ca="1" si="56"/>
        <v/>
      </c>
      <c r="AZ192" s="47" t="str">
        <f t="shared" ca="1" si="56"/>
        <v/>
      </c>
      <c r="BA192" s="47" t="str">
        <f t="shared" ca="1" si="56"/>
        <v/>
      </c>
      <c r="BB192" s="47" t="str">
        <f t="shared" ca="1" si="56"/>
        <v/>
      </c>
      <c r="BC192" s="47" t="str">
        <f t="shared" ca="1" si="56"/>
        <v/>
      </c>
      <c r="BD192" s="47" t="str">
        <f t="shared" ca="1" si="56"/>
        <v/>
      </c>
    </row>
    <row r="193" spans="3:56" s="36" customFormat="1" ht="18" hidden="1" customHeight="1" outlineLevel="1" x14ac:dyDescent="0.25">
      <c r="C193" s="37" t="s">
        <v>210</v>
      </c>
      <c r="D193" s="38">
        <f t="shared" ca="1" si="8"/>
        <v>0</v>
      </c>
      <c r="E193" s="39" t="s">
        <v>27</v>
      </c>
      <c r="F193" s="40">
        <f t="shared" si="59"/>
        <v>36</v>
      </c>
      <c r="G193" s="38">
        <f t="shared" ca="1" si="43"/>
        <v>0</v>
      </c>
      <c r="H193" s="41">
        <v>14</v>
      </c>
      <c r="I193" s="38">
        <f t="shared" ca="1" si="44"/>
        <v>0</v>
      </c>
      <c r="J193" s="42">
        <f t="shared" ca="1" si="45"/>
        <v>0</v>
      </c>
      <c r="K193" s="43"/>
      <c r="L193" s="44">
        <v>38</v>
      </c>
      <c r="M193" s="38">
        <f t="shared" ca="1" si="46"/>
        <v>0</v>
      </c>
      <c r="N193" s="41">
        <v>16</v>
      </c>
      <c r="O193" s="38">
        <f t="shared" ca="1" si="47"/>
        <v>0</v>
      </c>
      <c r="P193" s="45">
        <f t="shared" ca="1" si="48"/>
        <v>0</v>
      </c>
      <c r="Q193" s="46"/>
      <c r="S193" s="47">
        <f t="shared" ca="1" si="60"/>
        <v>0</v>
      </c>
      <c r="T193" s="47">
        <f t="shared" ca="1" si="60"/>
        <v>0</v>
      </c>
      <c r="U193" s="47" t="str">
        <f t="shared" ca="1" si="60"/>
        <v/>
      </c>
      <c r="V193" s="47" t="str">
        <f t="shared" ca="1" si="60"/>
        <v/>
      </c>
      <c r="W193" s="47" t="str">
        <f t="shared" ca="1" si="60"/>
        <v/>
      </c>
      <c r="X193" s="47" t="str">
        <f t="shared" ca="1" si="60"/>
        <v/>
      </c>
      <c r="Y193" s="47" t="str">
        <f t="shared" ca="1" si="60"/>
        <v/>
      </c>
      <c r="Z193" s="47" t="str">
        <f t="shared" ca="1" si="60"/>
        <v/>
      </c>
      <c r="AA193" s="47" t="str">
        <f t="shared" ca="1" si="60"/>
        <v/>
      </c>
      <c r="AB193" s="47" t="str">
        <f t="shared" ca="1" si="60"/>
        <v/>
      </c>
      <c r="AC193" s="47" t="str">
        <f t="shared" ca="1" si="60"/>
        <v/>
      </c>
      <c r="AD193" s="47" t="str">
        <f t="shared" ca="1" si="60"/>
        <v/>
      </c>
      <c r="AE193" s="47" t="str">
        <f t="shared" ca="1" si="60"/>
        <v/>
      </c>
      <c r="AF193" s="47" t="str">
        <f t="shared" ca="1" si="60"/>
        <v/>
      </c>
      <c r="AG193" s="47" t="str">
        <f t="shared" ca="1" si="60"/>
        <v/>
      </c>
      <c r="AH193" s="47" t="str">
        <f t="shared" ca="1" si="60"/>
        <v/>
      </c>
      <c r="AI193" s="47" t="str">
        <f t="shared" ca="1" si="57"/>
        <v/>
      </c>
      <c r="AJ193" s="47" t="str">
        <f t="shared" ca="1" si="57"/>
        <v/>
      </c>
      <c r="AK193" s="47" t="str">
        <f t="shared" ca="1" si="57"/>
        <v/>
      </c>
      <c r="AL193" s="47" t="str">
        <f t="shared" ca="1" si="57"/>
        <v/>
      </c>
      <c r="AM193" s="47" t="str">
        <f t="shared" ca="1" si="57"/>
        <v/>
      </c>
      <c r="AN193" s="47" t="str">
        <f t="shared" ca="1" si="57"/>
        <v/>
      </c>
      <c r="AO193" s="47" t="str">
        <f t="shared" ca="1" si="57"/>
        <v/>
      </c>
      <c r="AP193" s="47" t="str">
        <f t="shared" ca="1" si="57"/>
        <v/>
      </c>
      <c r="AQ193" s="47" t="str">
        <f t="shared" ca="1" si="57"/>
        <v/>
      </c>
      <c r="AR193" s="47" t="str">
        <f t="shared" ca="1" si="57"/>
        <v/>
      </c>
      <c r="AS193" s="47" t="str">
        <f t="shared" ca="1" si="57"/>
        <v/>
      </c>
      <c r="AT193" s="47" t="str">
        <f t="shared" ca="1" si="57"/>
        <v/>
      </c>
      <c r="AU193" s="47" t="str">
        <f t="shared" ca="1" si="57"/>
        <v/>
      </c>
      <c r="AV193" s="47" t="str">
        <f t="shared" ca="1" si="57"/>
        <v/>
      </c>
      <c r="AW193" s="47" t="str">
        <f t="shared" ca="1" si="57"/>
        <v/>
      </c>
      <c r="AX193" s="47" t="str">
        <f t="shared" ca="1" si="57"/>
        <v/>
      </c>
      <c r="AY193" s="47" t="str">
        <f t="shared" ca="1" si="56"/>
        <v/>
      </c>
      <c r="AZ193" s="47" t="str">
        <f t="shared" ca="1" si="56"/>
        <v/>
      </c>
      <c r="BA193" s="47" t="str">
        <f t="shared" ca="1" si="56"/>
        <v/>
      </c>
      <c r="BB193" s="47" t="str">
        <f t="shared" ca="1" si="56"/>
        <v/>
      </c>
      <c r="BC193" s="47" t="str">
        <f t="shared" ca="1" si="56"/>
        <v/>
      </c>
      <c r="BD193" s="47" t="str">
        <f t="shared" ca="1" si="56"/>
        <v/>
      </c>
    </row>
    <row r="194" spans="3:56" s="36" customFormat="1" ht="18" hidden="1" customHeight="1" outlineLevel="1" x14ac:dyDescent="0.25">
      <c r="C194" s="37" t="s">
        <v>211</v>
      </c>
      <c r="D194" s="38">
        <f t="shared" ca="1" si="8"/>
        <v>0</v>
      </c>
      <c r="E194" s="39" t="s">
        <v>27</v>
      </c>
      <c r="F194" s="40">
        <f t="shared" si="59"/>
        <v>36</v>
      </c>
      <c r="G194" s="38">
        <f t="shared" ca="1" si="43"/>
        <v>0</v>
      </c>
      <c r="H194" s="41">
        <v>14</v>
      </c>
      <c r="I194" s="38">
        <f t="shared" ca="1" si="44"/>
        <v>0</v>
      </c>
      <c r="J194" s="42">
        <f t="shared" ca="1" si="45"/>
        <v>0</v>
      </c>
      <c r="K194" s="43"/>
      <c r="L194" s="44">
        <v>38</v>
      </c>
      <c r="M194" s="38">
        <f t="shared" ca="1" si="46"/>
        <v>0</v>
      </c>
      <c r="N194" s="41">
        <v>16</v>
      </c>
      <c r="O194" s="38">
        <f t="shared" ca="1" si="47"/>
        <v>0</v>
      </c>
      <c r="P194" s="45">
        <f t="shared" ca="1" si="48"/>
        <v>0</v>
      </c>
      <c r="Q194" s="46"/>
      <c r="S194" s="47">
        <f t="shared" ca="1" si="60"/>
        <v>0</v>
      </c>
      <c r="T194" s="47">
        <f t="shared" ca="1" si="60"/>
        <v>0</v>
      </c>
      <c r="U194" s="47" t="str">
        <f t="shared" ca="1" si="60"/>
        <v/>
      </c>
      <c r="V194" s="47" t="str">
        <f t="shared" ca="1" si="60"/>
        <v/>
      </c>
      <c r="W194" s="47" t="str">
        <f t="shared" ca="1" si="60"/>
        <v/>
      </c>
      <c r="X194" s="47" t="str">
        <f t="shared" ca="1" si="60"/>
        <v/>
      </c>
      <c r="Y194" s="47" t="str">
        <f t="shared" ca="1" si="60"/>
        <v/>
      </c>
      <c r="Z194" s="47" t="str">
        <f t="shared" ca="1" si="60"/>
        <v/>
      </c>
      <c r="AA194" s="47" t="str">
        <f t="shared" ca="1" si="60"/>
        <v/>
      </c>
      <c r="AB194" s="47" t="str">
        <f t="shared" ca="1" si="60"/>
        <v/>
      </c>
      <c r="AC194" s="47" t="str">
        <f t="shared" ca="1" si="60"/>
        <v/>
      </c>
      <c r="AD194" s="47" t="str">
        <f t="shared" ca="1" si="60"/>
        <v/>
      </c>
      <c r="AE194" s="47" t="str">
        <f t="shared" ca="1" si="60"/>
        <v/>
      </c>
      <c r="AF194" s="47" t="str">
        <f t="shared" ca="1" si="60"/>
        <v/>
      </c>
      <c r="AG194" s="47" t="str">
        <f t="shared" ca="1" si="60"/>
        <v/>
      </c>
      <c r="AH194" s="47" t="str">
        <f t="shared" ca="1" si="60"/>
        <v/>
      </c>
      <c r="AI194" s="47" t="str">
        <f t="shared" ca="1" si="57"/>
        <v/>
      </c>
      <c r="AJ194" s="47" t="str">
        <f t="shared" ca="1" si="57"/>
        <v/>
      </c>
      <c r="AK194" s="47" t="str">
        <f t="shared" ca="1" si="57"/>
        <v/>
      </c>
      <c r="AL194" s="47" t="str">
        <f t="shared" ca="1" si="57"/>
        <v/>
      </c>
      <c r="AM194" s="47" t="str">
        <f t="shared" ca="1" si="57"/>
        <v/>
      </c>
      <c r="AN194" s="47" t="str">
        <f t="shared" ca="1" si="57"/>
        <v/>
      </c>
      <c r="AO194" s="47" t="str">
        <f t="shared" ca="1" si="57"/>
        <v/>
      </c>
      <c r="AP194" s="47" t="str">
        <f t="shared" ca="1" si="57"/>
        <v/>
      </c>
      <c r="AQ194" s="47" t="str">
        <f t="shared" ca="1" si="57"/>
        <v/>
      </c>
      <c r="AR194" s="47" t="str">
        <f t="shared" ca="1" si="57"/>
        <v/>
      </c>
      <c r="AS194" s="47" t="str">
        <f t="shared" ca="1" si="57"/>
        <v/>
      </c>
      <c r="AT194" s="47" t="str">
        <f t="shared" ca="1" si="57"/>
        <v/>
      </c>
      <c r="AU194" s="47" t="str">
        <f t="shared" ca="1" si="57"/>
        <v/>
      </c>
      <c r="AV194" s="47" t="str">
        <f t="shared" ca="1" si="57"/>
        <v/>
      </c>
      <c r="AW194" s="47" t="str">
        <f t="shared" ca="1" si="57"/>
        <v/>
      </c>
      <c r="AX194" s="47" t="str">
        <f t="shared" ref="AX194:BD209" ca="1" si="61">IFERROR(SUMIF(INDIRECT("'"&amp;AX$6&amp;"'!$C:$C"),$C194,INDIRECT("'"&amp;AX$6&amp;"'!$D:$D")),"")</f>
        <v/>
      </c>
      <c r="AY194" s="47" t="str">
        <f t="shared" ca="1" si="61"/>
        <v/>
      </c>
      <c r="AZ194" s="47" t="str">
        <f t="shared" ca="1" si="61"/>
        <v/>
      </c>
      <c r="BA194" s="47" t="str">
        <f t="shared" ca="1" si="61"/>
        <v/>
      </c>
      <c r="BB194" s="47" t="str">
        <f t="shared" ca="1" si="61"/>
        <v/>
      </c>
      <c r="BC194" s="47" t="str">
        <f t="shared" ca="1" si="61"/>
        <v/>
      </c>
      <c r="BD194" s="47" t="str">
        <f t="shared" ca="1" si="61"/>
        <v/>
      </c>
    </row>
    <row r="195" spans="3:56" s="36" customFormat="1" ht="18" hidden="1" customHeight="1" outlineLevel="1" x14ac:dyDescent="0.25">
      <c r="C195" s="37" t="s">
        <v>212</v>
      </c>
      <c r="D195" s="38">
        <f t="shared" ca="1" si="8"/>
        <v>0</v>
      </c>
      <c r="E195" s="39" t="s">
        <v>27</v>
      </c>
      <c r="F195" s="40">
        <f t="shared" si="59"/>
        <v>36</v>
      </c>
      <c r="G195" s="38">
        <f t="shared" ca="1" si="43"/>
        <v>0</v>
      </c>
      <c r="H195" s="41">
        <v>14</v>
      </c>
      <c r="I195" s="38">
        <f t="shared" ca="1" si="44"/>
        <v>0</v>
      </c>
      <c r="J195" s="42">
        <f t="shared" ca="1" si="45"/>
        <v>0</v>
      </c>
      <c r="K195" s="43"/>
      <c r="L195" s="44">
        <v>38</v>
      </c>
      <c r="M195" s="38">
        <f t="shared" ca="1" si="46"/>
        <v>0</v>
      </c>
      <c r="N195" s="41">
        <v>16</v>
      </c>
      <c r="O195" s="38">
        <f t="shared" ca="1" si="47"/>
        <v>0</v>
      </c>
      <c r="P195" s="45">
        <f t="shared" ca="1" si="48"/>
        <v>0</v>
      </c>
      <c r="Q195" s="46"/>
      <c r="S195" s="47">
        <f t="shared" ca="1" si="60"/>
        <v>0</v>
      </c>
      <c r="T195" s="47">
        <f t="shared" ca="1" si="60"/>
        <v>0</v>
      </c>
      <c r="U195" s="47" t="str">
        <f t="shared" ca="1" si="60"/>
        <v/>
      </c>
      <c r="V195" s="47" t="str">
        <f t="shared" ca="1" si="60"/>
        <v/>
      </c>
      <c r="W195" s="47" t="str">
        <f t="shared" ca="1" si="60"/>
        <v/>
      </c>
      <c r="X195" s="47" t="str">
        <f t="shared" ca="1" si="60"/>
        <v/>
      </c>
      <c r="Y195" s="47" t="str">
        <f t="shared" ca="1" si="60"/>
        <v/>
      </c>
      <c r="Z195" s="47" t="str">
        <f t="shared" ca="1" si="60"/>
        <v/>
      </c>
      <c r="AA195" s="47" t="str">
        <f t="shared" ca="1" si="60"/>
        <v/>
      </c>
      <c r="AB195" s="47" t="str">
        <f t="shared" ca="1" si="60"/>
        <v/>
      </c>
      <c r="AC195" s="47" t="str">
        <f t="shared" ca="1" si="60"/>
        <v/>
      </c>
      <c r="AD195" s="47" t="str">
        <f t="shared" ca="1" si="60"/>
        <v/>
      </c>
      <c r="AE195" s="47" t="str">
        <f t="shared" ca="1" si="60"/>
        <v/>
      </c>
      <c r="AF195" s="47" t="str">
        <f t="shared" ca="1" si="60"/>
        <v/>
      </c>
      <c r="AG195" s="47" t="str">
        <f t="shared" ca="1" si="60"/>
        <v/>
      </c>
      <c r="AH195" s="47" t="str">
        <f t="shared" ca="1" si="60"/>
        <v/>
      </c>
      <c r="AI195" s="47" t="str">
        <f t="shared" ref="AI195:AX210" ca="1" si="62">IFERROR(SUMIF(INDIRECT("'"&amp;AI$6&amp;"'!$C:$C"),$C195,INDIRECT("'"&amp;AI$6&amp;"'!$D:$D")),"")</f>
        <v/>
      </c>
      <c r="AJ195" s="47" t="str">
        <f t="shared" ca="1" si="62"/>
        <v/>
      </c>
      <c r="AK195" s="47" t="str">
        <f t="shared" ca="1" si="62"/>
        <v/>
      </c>
      <c r="AL195" s="47" t="str">
        <f t="shared" ca="1" si="62"/>
        <v/>
      </c>
      <c r="AM195" s="47" t="str">
        <f t="shared" ca="1" si="62"/>
        <v/>
      </c>
      <c r="AN195" s="47" t="str">
        <f t="shared" ca="1" si="62"/>
        <v/>
      </c>
      <c r="AO195" s="47" t="str">
        <f t="shared" ca="1" si="62"/>
        <v/>
      </c>
      <c r="AP195" s="47" t="str">
        <f t="shared" ca="1" si="62"/>
        <v/>
      </c>
      <c r="AQ195" s="47" t="str">
        <f t="shared" ca="1" si="62"/>
        <v/>
      </c>
      <c r="AR195" s="47" t="str">
        <f t="shared" ca="1" si="62"/>
        <v/>
      </c>
      <c r="AS195" s="47" t="str">
        <f t="shared" ca="1" si="62"/>
        <v/>
      </c>
      <c r="AT195" s="47" t="str">
        <f t="shared" ca="1" si="62"/>
        <v/>
      </c>
      <c r="AU195" s="47" t="str">
        <f t="shared" ca="1" si="62"/>
        <v/>
      </c>
      <c r="AV195" s="47" t="str">
        <f t="shared" ca="1" si="62"/>
        <v/>
      </c>
      <c r="AW195" s="47" t="str">
        <f t="shared" ca="1" si="62"/>
        <v/>
      </c>
      <c r="AX195" s="47" t="str">
        <f t="shared" ca="1" si="62"/>
        <v/>
      </c>
      <c r="AY195" s="47" t="str">
        <f t="shared" ca="1" si="61"/>
        <v/>
      </c>
      <c r="AZ195" s="47" t="str">
        <f t="shared" ca="1" si="61"/>
        <v/>
      </c>
      <c r="BA195" s="47" t="str">
        <f t="shared" ca="1" si="61"/>
        <v/>
      </c>
      <c r="BB195" s="47" t="str">
        <f t="shared" ca="1" si="61"/>
        <v/>
      </c>
      <c r="BC195" s="47" t="str">
        <f t="shared" ca="1" si="61"/>
        <v/>
      </c>
      <c r="BD195" s="47" t="str">
        <f t="shared" ca="1" si="61"/>
        <v/>
      </c>
    </row>
    <row r="196" spans="3:56" s="36" customFormat="1" ht="18" hidden="1" customHeight="1" outlineLevel="1" x14ac:dyDescent="0.25">
      <c r="C196" s="37" t="s">
        <v>213</v>
      </c>
      <c r="D196" s="38">
        <f t="shared" ca="1" si="8"/>
        <v>0</v>
      </c>
      <c r="E196" s="39" t="s">
        <v>27</v>
      </c>
      <c r="F196" s="40">
        <f t="shared" si="59"/>
        <v>36</v>
      </c>
      <c r="G196" s="38">
        <f t="shared" ca="1" si="43"/>
        <v>0</v>
      </c>
      <c r="H196" s="41">
        <v>14</v>
      </c>
      <c r="I196" s="38">
        <f t="shared" ca="1" si="44"/>
        <v>0</v>
      </c>
      <c r="J196" s="42">
        <f t="shared" ca="1" si="45"/>
        <v>0</v>
      </c>
      <c r="K196" s="43"/>
      <c r="L196" s="44">
        <v>38</v>
      </c>
      <c r="M196" s="38">
        <f t="shared" ca="1" si="46"/>
        <v>0</v>
      </c>
      <c r="N196" s="41">
        <v>16</v>
      </c>
      <c r="O196" s="38">
        <f t="shared" ca="1" si="47"/>
        <v>0</v>
      </c>
      <c r="P196" s="45">
        <f t="shared" ca="1" si="48"/>
        <v>0</v>
      </c>
      <c r="Q196" s="46"/>
      <c r="S196" s="47">
        <f t="shared" ca="1" si="60"/>
        <v>0</v>
      </c>
      <c r="T196" s="47">
        <f t="shared" ca="1" si="60"/>
        <v>0</v>
      </c>
      <c r="U196" s="47" t="str">
        <f t="shared" ca="1" si="60"/>
        <v/>
      </c>
      <c r="V196" s="47" t="str">
        <f t="shared" ca="1" si="60"/>
        <v/>
      </c>
      <c r="W196" s="47" t="str">
        <f t="shared" ca="1" si="60"/>
        <v/>
      </c>
      <c r="X196" s="47" t="str">
        <f t="shared" ca="1" si="60"/>
        <v/>
      </c>
      <c r="Y196" s="47" t="str">
        <f t="shared" ca="1" si="60"/>
        <v/>
      </c>
      <c r="Z196" s="47" t="str">
        <f t="shared" ca="1" si="60"/>
        <v/>
      </c>
      <c r="AA196" s="47" t="str">
        <f t="shared" ca="1" si="60"/>
        <v/>
      </c>
      <c r="AB196" s="47" t="str">
        <f t="shared" ca="1" si="60"/>
        <v/>
      </c>
      <c r="AC196" s="47" t="str">
        <f t="shared" ca="1" si="60"/>
        <v/>
      </c>
      <c r="AD196" s="47" t="str">
        <f t="shared" ca="1" si="60"/>
        <v/>
      </c>
      <c r="AE196" s="47" t="str">
        <f t="shared" ca="1" si="60"/>
        <v/>
      </c>
      <c r="AF196" s="47" t="str">
        <f t="shared" ca="1" si="60"/>
        <v/>
      </c>
      <c r="AG196" s="47" t="str">
        <f t="shared" ca="1" si="60"/>
        <v/>
      </c>
      <c r="AH196" s="47" t="str">
        <f t="shared" ca="1" si="60"/>
        <v/>
      </c>
      <c r="AI196" s="47" t="str">
        <f t="shared" ca="1" si="62"/>
        <v/>
      </c>
      <c r="AJ196" s="47" t="str">
        <f t="shared" ca="1" si="62"/>
        <v/>
      </c>
      <c r="AK196" s="47" t="str">
        <f t="shared" ca="1" si="62"/>
        <v/>
      </c>
      <c r="AL196" s="47" t="str">
        <f t="shared" ca="1" si="62"/>
        <v/>
      </c>
      <c r="AM196" s="47" t="str">
        <f t="shared" ca="1" si="62"/>
        <v/>
      </c>
      <c r="AN196" s="47" t="str">
        <f t="shared" ca="1" si="62"/>
        <v/>
      </c>
      <c r="AO196" s="47" t="str">
        <f t="shared" ca="1" si="62"/>
        <v/>
      </c>
      <c r="AP196" s="47" t="str">
        <f t="shared" ca="1" si="62"/>
        <v/>
      </c>
      <c r="AQ196" s="47" t="str">
        <f t="shared" ca="1" si="62"/>
        <v/>
      </c>
      <c r="AR196" s="47" t="str">
        <f t="shared" ca="1" si="62"/>
        <v/>
      </c>
      <c r="AS196" s="47" t="str">
        <f t="shared" ca="1" si="62"/>
        <v/>
      </c>
      <c r="AT196" s="47" t="str">
        <f t="shared" ca="1" si="62"/>
        <v/>
      </c>
      <c r="AU196" s="47" t="str">
        <f t="shared" ca="1" si="62"/>
        <v/>
      </c>
      <c r="AV196" s="47" t="str">
        <f t="shared" ca="1" si="62"/>
        <v/>
      </c>
      <c r="AW196" s="47" t="str">
        <f t="shared" ca="1" si="62"/>
        <v/>
      </c>
      <c r="AX196" s="47" t="str">
        <f t="shared" ca="1" si="62"/>
        <v/>
      </c>
      <c r="AY196" s="47" t="str">
        <f t="shared" ca="1" si="61"/>
        <v/>
      </c>
      <c r="AZ196" s="47" t="str">
        <f t="shared" ca="1" si="61"/>
        <v/>
      </c>
      <c r="BA196" s="47" t="str">
        <f t="shared" ca="1" si="61"/>
        <v/>
      </c>
      <c r="BB196" s="47" t="str">
        <f t="shared" ca="1" si="61"/>
        <v/>
      </c>
      <c r="BC196" s="47" t="str">
        <f t="shared" ca="1" si="61"/>
        <v/>
      </c>
      <c r="BD196" s="47" t="str">
        <f t="shared" ca="1" si="61"/>
        <v/>
      </c>
    </row>
    <row r="197" spans="3:56" s="36" customFormat="1" ht="18" hidden="1" customHeight="1" outlineLevel="1" x14ac:dyDescent="0.25">
      <c r="C197" s="37" t="s">
        <v>214</v>
      </c>
      <c r="D197" s="38">
        <f t="shared" ca="1" si="8"/>
        <v>0</v>
      </c>
      <c r="E197" s="39" t="s">
        <v>27</v>
      </c>
      <c r="F197" s="40">
        <f t="shared" si="59"/>
        <v>36</v>
      </c>
      <c r="G197" s="38">
        <f t="shared" ca="1" si="43"/>
        <v>0</v>
      </c>
      <c r="H197" s="41">
        <v>14</v>
      </c>
      <c r="I197" s="38">
        <f t="shared" ca="1" si="44"/>
        <v>0</v>
      </c>
      <c r="J197" s="42">
        <f t="shared" ca="1" si="45"/>
        <v>0</v>
      </c>
      <c r="K197" s="43"/>
      <c r="L197" s="44">
        <v>38</v>
      </c>
      <c r="M197" s="38">
        <f t="shared" ca="1" si="46"/>
        <v>0</v>
      </c>
      <c r="N197" s="41">
        <v>16</v>
      </c>
      <c r="O197" s="38">
        <f t="shared" ca="1" si="47"/>
        <v>0</v>
      </c>
      <c r="P197" s="45">
        <f t="shared" ca="1" si="48"/>
        <v>0</v>
      </c>
      <c r="Q197" s="46"/>
      <c r="S197" s="47">
        <f t="shared" ca="1" si="60"/>
        <v>0</v>
      </c>
      <c r="T197" s="47">
        <f t="shared" ca="1" si="60"/>
        <v>0</v>
      </c>
      <c r="U197" s="47" t="str">
        <f t="shared" ca="1" si="60"/>
        <v/>
      </c>
      <c r="V197" s="47" t="str">
        <f t="shared" ca="1" si="60"/>
        <v/>
      </c>
      <c r="W197" s="47" t="str">
        <f t="shared" ca="1" si="60"/>
        <v/>
      </c>
      <c r="X197" s="47" t="str">
        <f t="shared" ca="1" si="60"/>
        <v/>
      </c>
      <c r="Y197" s="47" t="str">
        <f t="shared" ca="1" si="60"/>
        <v/>
      </c>
      <c r="Z197" s="47" t="str">
        <f t="shared" ca="1" si="60"/>
        <v/>
      </c>
      <c r="AA197" s="47" t="str">
        <f t="shared" ca="1" si="60"/>
        <v/>
      </c>
      <c r="AB197" s="47" t="str">
        <f t="shared" ca="1" si="60"/>
        <v/>
      </c>
      <c r="AC197" s="47" t="str">
        <f t="shared" ca="1" si="60"/>
        <v/>
      </c>
      <c r="AD197" s="47" t="str">
        <f t="shared" ca="1" si="60"/>
        <v/>
      </c>
      <c r="AE197" s="47" t="str">
        <f t="shared" ca="1" si="60"/>
        <v/>
      </c>
      <c r="AF197" s="47" t="str">
        <f t="shared" ca="1" si="60"/>
        <v/>
      </c>
      <c r="AG197" s="47" t="str">
        <f t="shared" ca="1" si="60"/>
        <v/>
      </c>
      <c r="AH197" s="47" t="str">
        <f t="shared" ca="1" si="60"/>
        <v/>
      </c>
      <c r="AI197" s="47" t="str">
        <f t="shared" ca="1" si="62"/>
        <v/>
      </c>
      <c r="AJ197" s="47" t="str">
        <f t="shared" ca="1" si="62"/>
        <v/>
      </c>
      <c r="AK197" s="47" t="str">
        <f t="shared" ca="1" si="62"/>
        <v/>
      </c>
      <c r="AL197" s="47" t="str">
        <f t="shared" ca="1" si="62"/>
        <v/>
      </c>
      <c r="AM197" s="47" t="str">
        <f t="shared" ca="1" si="62"/>
        <v/>
      </c>
      <c r="AN197" s="47" t="str">
        <f t="shared" ca="1" si="62"/>
        <v/>
      </c>
      <c r="AO197" s="47" t="str">
        <f t="shared" ca="1" si="62"/>
        <v/>
      </c>
      <c r="AP197" s="47" t="str">
        <f t="shared" ca="1" si="62"/>
        <v/>
      </c>
      <c r="AQ197" s="47" t="str">
        <f t="shared" ca="1" si="62"/>
        <v/>
      </c>
      <c r="AR197" s="47" t="str">
        <f t="shared" ca="1" si="62"/>
        <v/>
      </c>
      <c r="AS197" s="47" t="str">
        <f t="shared" ca="1" si="62"/>
        <v/>
      </c>
      <c r="AT197" s="47" t="str">
        <f t="shared" ca="1" si="62"/>
        <v/>
      </c>
      <c r="AU197" s="47" t="str">
        <f t="shared" ca="1" si="62"/>
        <v/>
      </c>
      <c r="AV197" s="47" t="str">
        <f t="shared" ca="1" si="62"/>
        <v/>
      </c>
      <c r="AW197" s="47" t="str">
        <f t="shared" ca="1" si="62"/>
        <v/>
      </c>
      <c r="AX197" s="47" t="str">
        <f t="shared" ca="1" si="62"/>
        <v/>
      </c>
      <c r="AY197" s="47" t="str">
        <f t="shared" ca="1" si="61"/>
        <v/>
      </c>
      <c r="AZ197" s="47" t="str">
        <f t="shared" ca="1" si="61"/>
        <v/>
      </c>
      <c r="BA197" s="47" t="str">
        <f t="shared" ca="1" si="61"/>
        <v/>
      </c>
      <c r="BB197" s="47" t="str">
        <f t="shared" ca="1" si="61"/>
        <v/>
      </c>
      <c r="BC197" s="47" t="str">
        <f t="shared" ca="1" si="61"/>
        <v/>
      </c>
      <c r="BD197" s="47" t="str">
        <f t="shared" ca="1" si="61"/>
        <v/>
      </c>
    </row>
    <row r="198" spans="3:56" s="36" customFormat="1" ht="18" hidden="1" customHeight="1" outlineLevel="1" x14ac:dyDescent="0.25">
      <c r="C198" s="37" t="s">
        <v>215</v>
      </c>
      <c r="D198" s="38">
        <f t="shared" ca="1" si="8"/>
        <v>0</v>
      </c>
      <c r="E198" s="39" t="s">
        <v>27</v>
      </c>
      <c r="F198" s="40">
        <f t="shared" si="59"/>
        <v>36</v>
      </c>
      <c r="G198" s="38">
        <f t="shared" ca="1" si="43"/>
        <v>0</v>
      </c>
      <c r="H198" s="41">
        <v>14</v>
      </c>
      <c r="I198" s="38">
        <f t="shared" ca="1" si="44"/>
        <v>0</v>
      </c>
      <c r="J198" s="42">
        <f t="shared" ca="1" si="45"/>
        <v>0</v>
      </c>
      <c r="K198" s="43"/>
      <c r="L198" s="44">
        <v>38</v>
      </c>
      <c r="M198" s="38">
        <f t="shared" ca="1" si="46"/>
        <v>0</v>
      </c>
      <c r="N198" s="41">
        <v>16</v>
      </c>
      <c r="O198" s="38">
        <f t="shared" ca="1" si="47"/>
        <v>0</v>
      </c>
      <c r="P198" s="45">
        <f t="shared" ca="1" si="48"/>
        <v>0</v>
      </c>
      <c r="Q198" s="46"/>
      <c r="S198" s="47">
        <f t="shared" ca="1" si="60"/>
        <v>0</v>
      </c>
      <c r="T198" s="47">
        <f t="shared" ca="1" si="60"/>
        <v>0</v>
      </c>
      <c r="U198" s="47" t="str">
        <f t="shared" ca="1" si="60"/>
        <v/>
      </c>
      <c r="V198" s="47" t="str">
        <f t="shared" ca="1" si="60"/>
        <v/>
      </c>
      <c r="W198" s="47" t="str">
        <f t="shared" ca="1" si="60"/>
        <v/>
      </c>
      <c r="X198" s="47" t="str">
        <f t="shared" ca="1" si="60"/>
        <v/>
      </c>
      <c r="Y198" s="47" t="str">
        <f t="shared" ca="1" si="60"/>
        <v/>
      </c>
      <c r="Z198" s="47" t="str">
        <f t="shared" ca="1" si="60"/>
        <v/>
      </c>
      <c r="AA198" s="47" t="str">
        <f t="shared" ca="1" si="60"/>
        <v/>
      </c>
      <c r="AB198" s="47" t="str">
        <f t="shared" ca="1" si="60"/>
        <v/>
      </c>
      <c r="AC198" s="47" t="str">
        <f t="shared" ca="1" si="60"/>
        <v/>
      </c>
      <c r="AD198" s="47" t="str">
        <f t="shared" ca="1" si="60"/>
        <v/>
      </c>
      <c r="AE198" s="47" t="str">
        <f t="shared" ca="1" si="60"/>
        <v/>
      </c>
      <c r="AF198" s="47" t="str">
        <f t="shared" ca="1" si="60"/>
        <v/>
      </c>
      <c r="AG198" s="47" t="str">
        <f t="shared" ca="1" si="60"/>
        <v/>
      </c>
      <c r="AH198" s="47" t="str">
        <f t="shared" ca="1" si="60"/>
        <v/>
      </c>
      <c r="AI198" s="47" t="str">
        <f t="shared" ca="1" si="62"/>
        <v/>
      </c>
      <c r="AJ198" s="47" t="str">
        <f t="shared" ca="1" si="62"/>
        <v/>
      </c>
      <c r="AK198" s="47" t="str">
        <f t="shared" ca="1" si="62"/>
        <v/>
      </c>
      <c r="AL198" s="47" t="str">
        <f t="shared" ca="1" si="62"/>
        <v/>
      </c>
      <c r="AM198" s="47" t="str">
        <f t="shared" ca="1" si="62"/>
        <v/>
      </c>
      <c r="AN198" s="47" t="str">
        <f t="shared" ca="1" si="62"/>
        <v/>
      </c>
      <c r="AO198" s="47" t="str">
        <f t="shared" ca="1" si="62"/>
        <v/>
      </c>
      <c r="AP198" s="47" t="str">
        <f t="shared" ca="1" si="62"/>
        <v/>
      </c>
      <c r="AQ198" s="47" t="str">
        <f t="shared" ca="1" si="62"/>
        <v/>
      </c>
      <c r="AR198" s="47" t="str">
        <f t="shared" ca="1" si="62"/>
        <v/>
      </c>
      <c r="AS198" s="47" t="str">
        <f t="shared" ca="1" si="62"/>
        <v/>
      </c>
      <c r="AT198" s="47" t="str">
        <f t="shared" ca="1" si="62"/>
        <v/>
      </c>
      <c r="AU198" s="47" t="str">
        <f t="shared" ca="1" si="62"/>
        <v/>
      </c>
      <c r="AV198" s="47" t="str">
        <f t="shared" ca="1" si="62"/>
        <v/>
      </c>
      <c r="AW198" s="47" t="str">
        <f t="shared" ca="1" si="62"/>
        <v/>
      </c>
      <c r="AX198" s="47" t="str">
        <f t="shared" ca="1" si="62"/>
        <v/>
      </c>
      <c r="AY198" s="47" t="str">
        <f t="shared" ca="1" si="61"/>
        <v/>
      </c>
      <c r="AZ198" s="47" t="str">
        <f t="shared" ca="1" si="61"/>
        <v/>
      </c>
      <c r="BA198" s="47" t="str">
        <f t="shared" ca="1" si="61"/>
        <v/>
      </c>
      <c r="BB198" s="47" t="str">
        <f t="shared" ca="1" si="61"/>
        <v/>
      </c>
      <c r="BC198" s="47" t="str">
        <f t="shared" ca="1" si="61"/>
        <v/>
      </c>
      <c r="BD198" s="47" t="str">
        <f t="shared" ca="1" si="61"/>
        <v/>
      </c>
    </row>
    <row r="199" spans="3:56" s="36" customFormat="1" ht="18" hidden="1" customHeight="1" outlineLevel="1" x14ac:dyDescent="0.25">
      <c r="C199" s="37" t="s">
        <v>216</v>
      </c>
      <c r="D199" s="38">
        <f t="shared" ca="1" si="8"/>
        <v>0</v>
      </c>
      <c r="E199" s="39" t="s">
        <v>27</v>
      </c>
      <c r="F199" s="40">
        <f t="shared" si="59"/>
        <v>36</v>
      </c>
      <c r="G199" s="38">
        <f t="shared" ref="G199:G262" ca="1" si="63">+D199*F199</f>
        <v>0</v>
      </c>
      <c r="H199" s="41">
        <v>14</v>
      </c>
      <c r="I199" s="38">
        <f t="shared" ref="I199:I262" ca="1" si="64">+D199*H199</f>
        <v>0</v>
      </c>
      <c r="J199" s="42">
        <f t="shared" ref="J199:J262" ca="1" si="65">+G199+I199</f>
        <v>0</v>
      </c>
      <c r="K199" s="43"/>
      <c r="L199" s="44">
        <v>38</v>
      </c>
      <c r="M199" s="38">
        <f t="shared" ref="M199:M262" ca="1" si="66">+D199*L199</f>
        <v>0</v>
      </c>
      <c r="N199" s="41">
        <v>16</v>
      </c>
      <c r="O199" s="38">
        <f t="shared" ref="O199:O262" ca="1" si="67">+D199*N199</f>
        <v>0</v>
      </c>
      <c r="P199" s="45">
        <f t="shared" ref="P199:P262" ca="1" si="68">+M199+O199</f>
        <v>0</v>
      </c>
      <c r="Q199" s="46"/>
      <c r="S199" s="47">
        <f t="shared" ca="1" si="60"/>
        <v>0</v>
      </c>
      <c r="T199" s="47">
        <f t="shared" ca="1" si="60"/>
        <v>0</v>
      </c>
      <c r="U199" s="47" t="str">
        <f t="shared" ca="1" si="60"/>
        <v/>
      </c>
      <c r="V199" s="47" t="str">
        <f t="shared" ca="1" si="60"/>
        <v/>
      </c>
      <c r="W199" s="47" t="str">
        <f t="shared" ca="1" si="60"/>
        <v/>
      </c>
      <c r="X199" s="47" t="str">
        <f t="shared" ca="1" si="60"/>
        <v/>
      </c>
      <c r="Y199" s="47" t="str">
        <f t="shared" ca="1" si="60"/>
        <v/>
      </c>
      <c r="Z199" s="47" t="str">
        <f t="shared" ca="1" si="60"/>
        <v/>
      </c>
      <c r="AA199" s="47" t="str">
        <f t="shared" ca="1" si="60"/>
        <v/>
      </c>
      <c r="AB199" s="47" t="str">
        <f t="shared" ca="1" si="60"/>
        <v/>
      </c>
      <c r="AC199" s="47" t="str">
        <f t="shared" ca="1" si="60"/>
        <v/>
      </c>
      <c r="AD199" s="47" t="str">
        <f t="shared" ca="1" si="60"/>
        <v/>
      </c>
      <c r="AE199" s="47" t="str">
        <f t="shared" ca="1" si="60"/>
        <v/>
      </c>
      <c r="AF199" s="47" t="str">
        <f t="shared" ca="1" si="60"/>
        <v/>
      </c>
      <c r="AG199" s="47" t="str">
        <f t="shared" ca="1" si="60"/>
        <v/>
      </c>
      <c r="AH199" s="47" t="str">
        <f t="shared" ca="1" si="60"/>
        <v/>
      </c>
      <c r="AI199" s="47" t="str">
        <f t="shared" ca="1" si="62"/>
        <v/>
      </c>
      <c r="AJ199" s="47" t="str">
        <f t="shared" ca="1" si="62"/>
        <v/>
      </c>
      <c r="AK199" s="47" t="str">
        <f t="shared" ca="1" si="62"/>
        <v/>
      </c>
      <c r="AL199" s="47" t="str">
        <f t="shared" ca="1" si="62"/>
        <v/>
      </c>
      <c r="AM199" s="47" t="str">
        <f t="shared" ca="1" si="62"/>
        <v/>
      </c>
      <c r="AN199" s="47" t="str">
        <f t="shared" ca="1" si="62"/>
        <v/>
      </c>
      <c r="AO199" s="47" t="str">
        <f t="shared" ca="1" si="62"/>
        <v/>
      </c>
      <c r="AP199" s="47" t="str">
        <f t="shared" ca="1" si="62"/>
        <v/>
      </c>
      <c r="AQ199" s="47" t="str">
        <f t="shared" ca="1" si="62"/>
        <v/>
      </c>
      <c r="AR199" s="47" t="str">
        <f t="shared" ca="1" si="62"/>
        <v/>
      </c>
      <c r="AS199" s="47" t="str">
        <f t="shared" ca="1" si="62"/>
        <v/>
      </c>
      <c r="AT199" s="47" t="str">
        <f t="shared" ca="1" si="62"/>
        <v/>
      </c>
      <c r="AU199" s="47" t="str">
        <f t="shared" ca="1" si="62"/>
        <v/>
      </c>
      <c r="AV199" s="47" t="str">
        <f t="shared" ca="1" si="62"/>
        <v/>
      </c>
      <c r="AW199" s="47" t="str">
        <f t="shared" ca="1" si="62"/>
        <v/>
      </c>
      <c r="AX199" s="47" t="str">
        <f t="shared" ca="1" si="62"/>
        <v/>
      </c>
      <c r="AY199" s="47" t="str">
        <f t="shared" ca="1" si="61"/>
        <v/>
      </c>
      <c r="AZ199" s="47" t="str">
        <f t="shared" ca="1" si="61"/>
        <v/>
      </c>
      <c r="BA199" s="47" t="str">
        <f t="shared" ca="1" si="61"/>
        <v/>
      </c>
      <c r="BB199" s="47" t="str">
        <f t="shared" ca="1" si="61"/>
        <v/>
      </c>
      <c r="BC199" s="47" t="str">
        <f t="shared" ca="1" si="61"/>
        <v/>
      </c>
      <c r="BD199" s="47" t="str">
        <f t="shared" ca="1" si="61"/>
        <v/>
      </c>
    </row>
    <row r="200" spans="3:56" s="36" customFormat="1" ht="18" hidden="1" customHeight="1" outlineLevel="1" x14ac:dyDescent="0.25">
      <c r="C200" s="37" t="s">
        <v>217</v>
      </c>
      <c r="D200" s="38">
        <f t="shared" ca="1" si="8"/>
        <v>0</v>
      </c>
      <c r="E200" s="39" t="s">
        <v>27</v>
      </c>
      <c r="F200" s="40">
        <f t="shared" si="59"/>
        <v>36</v>
      </c>
      <c r="G200" s="38">
        <f t="shared" ca="1" si="63"/>
        <v>0</v>
      </c>
      <c r="H200" s="41">
        <v>14</v>
      </c>
      <c r="I200" s="38">
        <f t="shared" ca="1" si="64"/>
        <v>0</v>
      </c>
      <c r="J200" s="42">
        <f t="shared" ca="1" si="65"/>
        <v>0</v>
      </c>
      <c r="K200" s="43"/>
      <c r="L200" s="44">
        <v>38</v>
      </c>
      <c r="M200" s="38">
        <f t="shared" ca="1" si="66"/>
        <v>0</v>
      </c>
      <c r="N200" s="41">
        <v>16</v>
      </c>
      <c r="O200" s="38">
        <f t="shared" ca="1" si="67"/>
        <v>0</v>
      </c>
      <c r="P200" s="45">
        <f t="shared" ca="1" si="68"/>
        <v>0</v>
      </c>
      <c r="Q200" s="46"/>
      <c r="S200" s="47">
        <f t="shared" ca="1" si="60"/>
        <v>0</v>
      </c>
      <c r="T200" s="47">
        <f t="shared" ca="1" si="60"/>
        <v>0</v>
      </c>
      <c r="U200" s="47" t="str">
        <f t="shared" ca="1" si="60"/>
        <v/>
      </c>
      <c r="V200" s="47" t="str">
        <f t="shared" ca="1" si="60"/>
        <v/>
      </c>
      <c r="W200" s="47" t="str">
        <f t="shared" ca="1" si="60"/>
        <v/>
      </c>
      <c r="X200" s="47" t="str">
        <f t="shared" ca="1" si="60"/>
        <v/>
      </c>
      <c r="Y200" s="47" t="str">
        <f t="shared" ca="1" si="60"/>
        <v/>
      </c>
      <c r="Z200" s="47" t="str">
        <f t="shared" ca="1" si="60"/>
        <v/>
      </c>
      <c r="AA200" s="47" t="str">
        <f t="shared" ca="1" si="60"/>
        <v/>
      </c>
      <c r="AB200" s="47" t="str">
        <f t="shared" ca="1" si="60"/>
        <v/>
      </c>
      <c r="AC200" s="47" t="str">
        <f t="shared" ca="1" si="60"/>
        <v/>
      </c>
      <c r="AD200" s="47" t="str">
        <f t="shared" ca="1" si="60"/>
        <v/>
      </c>
      <c r="AE200" s="47" t="str">
        <f t="shared" ca="1" si="60"/>
        <v/>
      </c>
      <c r="AF200" s="47" t="str">
        <f t="shared" ca="1" si="60"/>
        <v/>
      </c>
      <c r="AG200" s="47" t="str">
        <f t="shared" ca="1" si="60"/>
        <v/>
      </c>
      <c r="AH200" s="47" t="str">
        <f t="shared" ca="1" si="60"/>
        <v/>
      </c>
      <c r="AI200" s="47" t="str">
        <f t="shared" ca="1" si="62"/>
        <v/>
      </c>
      <c r="AJ200" s="47" t="str">
        <f t="shared" ca="1" si="62"/>
        <v/>
      </c>
      <c r="AK200" s="47" t="str">
        <f t="shared" ca="1" si="62"/>
        <v/>
      </c>
      <c r="AL200" s="47" t="str">
        <f t="shared" ca="1" si="62"/>
        <v/>
      </c>
      <c r="AM200" s="47" t="str">
        <f t="shared" ca="1" si="62"/>
        <v/>
      </c>
      <c r="AN200" s="47" t="str">
        <f t="shared" ca="1" si="62"/>
        <v/>
      </c>
      <c r="AO200" s="47" t="str">
        <f t="shared" ca="1" si="62"/>
        <v/>
      </c>
      <c r="AP200" s="47" t="str">
        <f t="shared" ca="1" si="62"/>
        <v/>
      </c>
      <c r="AQ200" s="47" t="str">
        <f t="shared" ca="1" si="62"/>
        <v/>
      </c>
      <c r="AR200" s="47" t="str">
        <f t="shared" ca="1" si="62"/>
        <v/>
      </c>
      <c r="AS200" s="47" t="str">
        <f t="shared" ca="1" si="62"/>
        <v/>
      </c>
      <c r="AT200" s="47" t="str">
        <f t="shared" ca="1" si="62"/>
        <v/>
      </c>
      <c r="AU200" s="47" t="str">
        <f t="shared" ca="1" si="62"/>
        <v/>
      </c>
      <c r="AV200" s="47" t="str">
        <f t="shared" ca="1" si="62"/>
        <v/>
      </c>
      <c r="AW200" s="47" t="str">
        <f t="shared" ca="1" si="62"/>
        <v/>
      </c>
      <c r="AX200" s="47" t="str">
        <f t="shared" ca="1" si="62"/>
        <v/>
      </c>
      <c r="AY200" s="47" t="str">
        <f t="shared" ca="1" si="61"/>
        <v/>
      </c>
      <c r="AZ200" s="47" t="str">
        <f t="shared" ca="1" si="61"/>
        <v/>
      </c>
      <c r="BA200" s="47" t="str">
        <f t="shared" ca="1" si="61"/>
        <v/>
      </c>
      <c r="BB200" s="47" t="str">
        <f t="shared" ca="1" si="61"/>
        <v/>
      </c>
      <c r="BC200" s="47" t="str">
        <f t="shared" ca="1" si="61"/>
        <v/>
      </c>
      <c r="BD200" s="47" t="str">
        <f t="shared" ca="1" si="61"/>
        <v/>
      </c>
    </row>
    <row r="201" spans="3:56" s="36" customFormat="1" ht="18" hidden="1" customHeight="1" outlineLevel="1" x14ac:dyDescent="0.25">
      <c r="C201" s="37" t="s">
        <v>218</v>
      </c>
      <c r="D201" s="38">
        <f t="shared" ca="1" si="8"/>
        <v>0</v>
      </c>
      <c r="E201" s="39" t="s">
        <v>27</v>
      </c>
      <c r="F201" s="40">
        <f t="shared" si="59"/>
        <v>36</v>
      </c>
      <c r="G201" s="38">
        <f t="shared" ca="1" si="63"/>
        <v>0</v>
      </c>
      <c r="H201" s="41">
        <v>14</v>
      </c>
      <c r="I201" s="38">
        <f t="shared" ca="1" si="64"/>
        <v>0</v>
      </c>
      <c r="J201" s="42">
        <f t="shared" ca="1" si="65"/>
        <v>0</v>
      </c>
      <c r="K201" s="43"/>
      <c r="L201" s="44">
        <v>38</v>
      </c>
      <c r="M201" s="38">
        <f t="shared" ca="1" si="66"/>
        <v>0</v>
      </c>
      <c r="N201" s="41">
        <v>16</v>
      </c>
      <c r="O201" s="38">
        <f t="shared" ca="1" si="67"/>
        <v>0</v>
      </c>
      <c r="P201" s="45">
        <f t="shared" ca="1" si="68"/>
        <v>0</v>
      </c>
      <c r="Q201" s="46"/>
      <c r="S201" s="47">
        <f t="shared" ca="1" si="60"/>
        <v>0</v>
      </c>
      <c r="T201" s="47">
        <f t="shared" ca="1" si="60"/>
        <v>0</v>
      </c>
      <c r="U201" s="47" t="str">
        <f t="shared" ca="1" si="60"/>
        <v/>
      </c>
      <c r="V201" s="47" t="str">
        <f t="shared" ca="1" si="60"/>
        <v/>
      </c>
      <c r="W201" s="47" t="str">
        <f t="shared" ca="1" si="60"/>
        <v/>
      </c>
      <c r="X201" s="47" t="str">
        <f t="shared" ca="1" si="60"/>
        <v/>
      </c>
      <c r="Y201" s="47" t="str">
        <f t="shared" ca="1" si="60"/>
        <v/>
      </c>
      <c r="Z201" s="47" t="str">
        <f t="shared" ca="1" si="60"/>
        <v/>
      </c>
      <c r="AA201" s="47" t="str">
        <f t="shared" ca="1" si="60"/>
        <v/>
      </c>
      <c r="AB201" s="47" t="str">
        <f t="shared" ca="1" si="60"/>
        <v/>
      </c>
      <c r="AC201" s="47" t="str">
        <f t="shared" ca="1" si="60"/>
        <v/>
      </c>
      <c r="AD201" s="47" t="str">
        <f t="shared" ca="1" si="60"/>
        <v/>
      </c>
      <c r="AE201" s="47" t="str">
        <f t="shared" ca="1" si="60"/>
        <v/>
      </c>
      <c r="AF201" s="47" t="str">
        <f t="shared" ca="1" si="60"/>
        <v/>
      </c>
      <c r="AG201" s="47" t="str">
        <f t="shared" ca="1" si="60"/>
        <v/>
      </c>
      <c r="AH201" s="47" t="str">
        <f t="shared" ca="1" si="60"/>
        <v/>
      </c>
      <c r="AI201" s="47" t="str">
        <f t="shared" ca="1" si="62"/>
        <v/>
      </c>
      <c r="AJ201" s="47" t="str">
        <f t="shared" ca="1" si="62"/>
        <v/>
      </c>
      <c r="AK201" s="47" t="str">
        <f t="shared" ca="1" si="62"/>
        <v/>
      </c>
      <c r="AL201" s="47" t="str">
        <f t="shared" ca="1" si="62"/>
        <v/>
      </c>
      <c r="AM201" s="47" t="str">
        <f t="shared" ca="1" si="62"/>
        <v/>
      </c>
      <c r="AN201" s="47" t="str">
        <f t="shared" ca="1" si="62"/>
        <v/>
      </c>
      <c r="AO201" s="47" t="str">
        <f t="shared" ca="1" si="62"/>
        <v/>
      </c>
      <c r="AP201" s="47" t="str">
        <f t="shared" ca="1" si="62"/>
        <v/>
      </c>
      <c r="AQ201" s="47" t="str">
        <f t="shared" ca="1" si="62"/>
        <v/>
      </c>
      <c r="AR201" s="47" t="str">
        <f t="shared" ca="1" si="62"/>
        <v/>
      </c>
      <c r="AS201" s="47" t="str">
        <f t="shared" ca="1" si="62"/>
        <v/>
      </c>
      <c r="AT201" s="47" t="str">
        <f t="shared" ca="1" si="62"/>
        <v/>
      </c>
      <c r="AU201" s="47" t="str">
        <f t="shared" ca="1" si="62"/>
        <v/>
      </c>
      <c r="AV201" s="47" t="str">
        <f t="shared" ca="1" si="62"/>
        <v/>
      </c>
      <c r="AW201" s="47" t="str">
        <f t="shared" ca="1" si="62"/>
        <v/>
      </c>
      <c r="AX201" s="47" t="str">
        <f t="shared" ca="1" si="62"/>
        <v/>
      </c>
      <c r="AY201" s="47" t="str">
        <f t="shared" ca="1" si="61"/>
        <v/>
      </c>
      <c r="AZ201" s="47" t="str">
        <f t="shared" ca="1" si="61"/>
        <v/>
      </c>
      <c r="BA201" s="47" t="str">
        <f t="shared" ca="1" si="61"/>
        <v/>
      </c>
      <c r="BB201" s="47" t="str">
        <f t="shared" ca="1" si="61"/>
        <v/>
      </c>
      <c r="BC201" s="47" t="str">
        <f t="shared" ca="1" si="61"/>
        <v/>
      </c>
      <c r="BD201" s="47" t="str">
        <f t="shared" ca="1" si="61"/>
        <v/>
      </c>
    </row>
    <row r="202" spans="3:56" s="36" customFormat="1" ht="18" hidden="1" customHeight="1" outlineLevel="1" x14ac:dyDescent="0.25">
      <c r="C202" s="37" t="s">
        <v>219</v>
      </c>
      <c r="D202" s="38">
        <f t="shared" ca="1" si="8"/>
        <v>0</v>
      </c>
      <c r="E202" s="39" t="s">
        <v>27</v>
      </c>
      <c r="F202" s="40">
        <f t="shared" si="59"/>
        <v>36</v>
      </c>
      <c r="G202" s="38">
        <f t="shared" ca="1" si="63"/>
        <v>0</v>
      </c>
      <c r="H202" s="41">
        <v>14</v>
      </c>
      <c r="I202" s="38">
        <f t="shared" ca="1" si="64"/>
        <v>0</v>
      </c>
      <c r="J202" s="42">
        <f t="shared" ca="1" si="65"/>
        <v>0</v>
      </c>
      <c r="K202" s="43"/>
      <c r="L202" s="44">
        <v>38</v>
      </c>
      <c r="M202" s="38">
        <f t="shared" ca="1" si="66"/>
        <v>0</v>
      </c>
      <c r="N202" s="41">
        <v>16</v>
      </c>
      <c r="O202" s="38">
        <f t="shared" ca="1" si="67"/>
        <v>0</v>
      </c>
      <c r="P202" s="45">
        <f t="shared" ca="1" si="68"/>
        <v>0</v>
      </c>
      <c r="Q202" s="46"/>
      <c r="S202" s="47">
        <f t="shared" ca="1" si="60"/>
        <v>0</v>
      </c>
      <c r="T202" s="47">
        <f t="shared" ca="1" si="60"/>
        <v>0</v>
      </c>
      <c r="U202" s="47" t="str">
        <f t="shared" ca="1" si="60"/>
        <v/>
      </c>
      <c r="V202" s="47" t="str">
        <f t="shared" ca="1" si="60"/>
        <v/>
      </c>
      <c r="W202" s="47" t="str">
        <f t="shared" ca="1" si="60"/>
        <v/>
      </c>
      <c r="X202" s="47" t="str">
        <f t="shared" ca="1" si="60"/>
        <v/>
      </c>
      <c r="Y202" s="47" t="str">
        <f t="shared" ca="1" si="60"/>
        <v/>
      </c>
      <c r="Z202" s="47" t="str">
        <f t="shared" ca="1" si="60"/>
        <v/>
      </c>
      <c r="AA202" s="47" t="str">
        <f t="shared" ca="1" si="60"/>
        <v/>
      </c>
      <c r="AB202" s="47" t="str">
        <f t="shared" ca="1" si="60"/>
        <v/>
      </c>
      <c r="AC202" s="47" t="str">
        <f t="shared" ca="1" si="60"/>
        <v/>
      </c>
      <c r="AD202" s="47" t="str">
        <f t="shared" ca="1" si="60"/>
        <v/>
      </c>
      <c r="AE202" s="47" t="str">
        <f t="shared" ca="1" si="60"/>
        <v/>
      </c>
      <c r="AF202" s="47" t="str">
        <f t="shared" ca="1" si="60"/>
        <v/>
      </c>
      <c r="AG202" s="47" t="str">
        <f t="shared" ca="1" si="60"/>
        <v/>
      </c>
      <c r="AH202" s="47" t="str">
        <f t="shared" ca="1" si="60"/>
        <v/>
      </c>
      <c r="AI202" s="47" t="str">
        <f t="shared" ca="1" si="62"/>
        <v/>
      </c>
      <c r="AJ202" s="47" t="str">
        <f t="shared" ca="1" si="62"/>
        <v/>
      </c>
      <c r="AK202" s="47" t="str">
        <f t="shared" ca="1" si="62"/>
        <v/>
      </c>
      <c r="AL202" s="47" t="str">
        <f t="shared" ca="1" si="62"/>
        <v/>
      </c>
      <c r="AM202" s="47" t="str">
        <f t="shared" ca="1" si="62"/>
        <v/>
      </c>
      <c r="AN202" s="47" t="str">
        <f t="shared" ca="1" si="62"/>
        <v/>
      </c>
      <c r="AO202" s="47" t="str">
        <f t="shared" ca="1" si="62"/>
        <v/>
      </c>
      <c r="AP202" s="47" t="str">
        <f t="shared" ca="1" si="62"/>
        <v/>
      </c>
      <c r="AQ202" s="47" t="str">
        <f t="shared" ca="1" si="62"/>
        <v/>
      </c>
      <c r="AR202" s="47" t="str">
        <f t="shared" ca="1" si="62"/>
        <v/>
      </c>
      <c r="AS202" s="47" t="str">
        <f t="shared" ca="1" si="62"/>
        <v/>
      </c>
      <c r="AT202" s="47" t="str">
        <f t="shared" ca="1" si="62"/>
        <v/>
      </c>
      <c r="AU202" s="47" t="str">
        <f t="shared" ca="1" si="62"/>
        <v/>
      </c>
      <c r="AV202" s="47" t="str">
        <f t="shared" ca="1" si="62"/>
        <v/>
      </c>
      <c r="AW202" s="47" t="str">
        <f t="shared" ca="1" si="62"/>
        <v/>
      </c>
      <c r="AX202" s="47" t="str">
        <f t="shared" ca="1" si="62"/>
        <v/>
      </c>
      <c r="AY202" s="47" t="str">
        <f t="shared" ca="1" si="61"/>
        <v/>
      </c>
      <c r="AZ202" s="47" t="str">
        <f t="shared" ca="1" si="61"/>
        <v/>
      </c>
      <c r="BA202" s="47" t="str">
        <f t="shared" ca="1" si="61"/>
        <v/>
      </c>
      <c r="BB202" s="47" t="str">
        <f t="shared" ca="1" si="61"/>
        <v/>
      </c>
      <c r="BC202" s="47" t="str">
        <f t="shared" ca="1" si="61"/>
        <v/>
      </c>
      <c r="BD202" s="47" t="str">
        <f t="shared" ca="1" si="61"/>
        <v/>
      </c>
    </row>
    <row r="203" spans="3:56" s="36" customFormat="1" ht="18" hidden="1" customHeight="1" outlineLevel="1" x14ac:dyDescent="0.25">
      <c r="C203" s="37" t="s">
        <v>220</v>
      </c>
      <c r="D203" s="38">
        <f t="shared" ca="1" si="8"/>
        <v>0</v>
      </c>
      <c r="E203" s="39" t="s">
        <v>27</v>
      </c>
      <c r="F203" s="40">
        <f t="shared" si="59"/>
        <v>36</v>
      </c>
      <c r="G203" s="38">
        <f t="shared" ca="1" si="63"/>
        <v>0</v>
      </c>
      <c r="H203" s="41">
        <v>14</v>
      </c>
      <c r="I203" s="38">
        <f t="shared" ca="1" si="64"/>
        <v>0</v>
      </c>
      <c r="J203" s="42">
        <f t="shared" ca="1" si="65"/>
        <v>0</v>
      </c>
      <c r="K203" s="43"/>
      <c r="L203" s="44">
        <v>38</v>
      </c>
      <c r="M203" s="38">
        <f t="shared" ca="1" si="66"/>
        <v>0</v>
      </c>
      <c r="N203" s="41">
        <v>16</v>
      </c>
      <c r="O203" s="38">
        <f t="shared" ca="1" si="67"/>
        <v>0</v>
      </c>
      <c r="P203" s="45">
        <f t="shared" ca="1" si="68"/>
        <v>0</v>
      </c>
      <c r="Q203" s="46"/>
      <c r="S203" s="47">
        <f t="shared" ca="1" si="60"/>
        <v>0</v>
      </c>
      <c r="T203" s="47">
        <f t="shared" ca="1" si="60"/>
        <v>0</v>
      </c>
      <c r="U203" s="47" t="str">
        <f t="shared" ca="1" si="60"/>
        <v/>
      </c>
      <c r="V203" s="47" t="str">
        <f t="shared" ca="1" si="60"/>
        <v/>
      </c>
      <c r="W203" s="47" t="str">
        <f t="shared" ca="1" si="60"/>
        <v/>
      </c>
      <c r="X203" s="47" t="str">
        <f t="shared" ca="1" si="60"/>
        <v/>
      </c>
      <c r="Y203" s="47" t="str">
        <f t="shared" ca="1" si="60"/>
        <v/>
      </c>
      <c r="Z203" s="47" t="str">
        <f t="shared" ca="1" si="60"/>
        <v/>
      </c>
      <c r="AA203" s="47" t="str">
        <f t="shared" ca="1" si="60"/>
        <v/>
      </c>
      <c r="AB203" s="47" t="str">
        <f t="shared" ca="1" si="60"/>
        <v/>
      </c>
      <c r="AC203" s="47" t="str">
        <f t="shared" ca="1" si="60"/>
        <v/>
      </c>
      <c r="AD203" s="47" t="str">
        <f t="shared" ca="1" si="60"/>
        <v/>
      </c>
      <c r="AE203" s="47" t="str">
        <f t="shared" ca="1" si="60"/>
        <v/>
      </c>
      <c r="AF203" s="47" t="str">
        <f t="shared" ca="1" si="60"/>
        <v/>
      </c>
      <c r="AG203" s="47" t="str">
        <f t="shared" ca="1" si="60"/>
        <v/>
      </c>
      <c r="AH203" s="47" t="str">
        <f t="shared" ca="1" si="60"/>
        <v/>
      </c>
      <c r="AI203" s="47" t="str">
        <f t="shared" ca="1" si="62"/>
        <v/>
      </c>
      <c r="AJ203" s="47" t="str">
        <f t="shared" ca="1" si="62"/>
        <v/>
      </c>
      <c r="AK203" s="47" t="str">
        <f t="shared" ca="1" si="62"/>
        <v/>
      </c>
      <c r="AL203" s="47" t="str">
        <f t="shared" ca="1" si="62"/>
        <v/>
      </c>
      <c r="AM203" s="47" t="str">
        <f t="shared" ca="1" si="62"/>
        <v/>
      </c>
      <c r="AN203" s="47" t="str">
        <f t="shared" ca="1" si="62"/>
        <v/>
      </c>
      <c r="AO203" s="47" t="str">
        <f t="shared" ca="1" si="62"/>
        <v/>
      </c>
      <c r="AP203" s="47" t="str">
        <f t="shared" ca="1" si="62"/>
        <v/>
      </c>
      <c r="AQ203" s="47" t="str">
        <f t="shared" ca="1" si="62"/>
        <v/>
      </c>
      <c r="AR203" s="47" t="str">
        <f t="shared" ca="1" si="62"/>
        <v/>
      </c>
      <c r="AS203" s="47" t="str">
        <f t="shared" ca="1" si="62"/>
        <v/>
      </c>
      <c r="AT203" s="47" t="str">
        <f t="shared" ca="1" si="62"/>
        <v/>
      </c>
      <c r="AU203" s="47" t="str">
        <f t="shared" ca="1" si="62"/>
        <v/>
      </c>
      <c r="AV203" s="47" t="str">
        <f t="shared" ca="1" si="62"/>
        <v/>
      </c>
      <c r="AW203" s="47" t="str">
        <f t="shared" ca="1" si="62"/>
        <v/>
      </c>
      <c r="AX203" s="47" t="str">
        <f t="shared" ca="1" si="62"/>
        <v/>
      </c>
      <c r="AY203" s="47" t="str">
        <f t="shared" ca="1" si="61"/>
        <v/>
      </c>
      <c r="AZ203" s="47" t="str">
        <f t="shared" ca="1" si="61"/>
        <v/>
      </c>
      <c r="BA203" s="47" t="str">
        <f t="shared" ca="1" si="61"/>
        <v/>
      </c>
      <c r="BB203" s="47" t="str">
        <f t="shared" ca="1" si="61"/>
        <v/>
      </c>
      <c r="BC203" s="47" t="str">
        <f t="shared" ca="1" si="61"/>
        <v/>
      </c>
      <c r="BD203" s="47" t="str">
        <f t="shared" ca="1" si="61"/>
        <v/>
      </c>
    </row>
    <row r="204" spans="3:56" s="36" customFormat="1" ht="18" hidden="1" customHeight="1" outlineLevel="1" x14ac:dyDescent="0.25">
      <c r="C204" s="37" t="s">
        <v>221</v>
      </c>
      <c r="D204" s="38">
        <f t="shared" ca="1" si="8"/>
        <v>0</v>
      </c>
      <c r="E204" s="39" t="s">
        <v>27</v>
      </c>
      <c r="F204" s="40">
        <f t="shared" si="59"/>
        <v>36</v>
      </c>
      <c r="G204" s="38">
        <f t="shared" ca="1" si="63"/>
        <v>0</v>
      </c>
      <c r="H204" s="41">
        <v>14</v>
      </c>
      <c r="I204" s="38">
        <f t="shared" ca="1" si="64"/>
        <v>0</v>
      </c>
      <c r="J204" s="42">
        <f t="shared" ca="1" si="65"/>
        <v>0</v>
      </c>
      <c r="K204" s="43"/>
      <c r="L204" s="44">
        <v>38</v>
      </c>
      <c r="M204" s="38">
        <f t="shared" ca="1" si="66"/>
        <v>0</v>
      </c>
      <c r="N204" s="41">
        <v>16</v>
      </c>
      <c r="O204" s="38">
        <f t="shared" ca="1" si="67"/>
        <v>0</v>
      </c>
      <c r="P204" s="45">
        <f t="shared" ca="1" si="68"/>
        <v>0</v>
      </c>
      <c r="Q204" s="46"/>
      <c r="S204" s="47">
        <f t="shared" ca="1" si="60"/>
        <v>0</v>
      </c>
      <c r="T204" s="47">
        <f t="shared" ca="1" si="60"/>
        <v>0</v>
      </c>
      <c r="U204" s="47" t="str">
        <f t="shared" ca="1" si="60"/>
        <v/>
      </c>
      <c r="V204" s="47" t="str">
        <f t="shared" ca="1" si="60"/>
        <v/>
      </c>
      <c r="W204" s="47" t="str">
        <f t="shared" ca="1" si="60"/>
        <v/>
      </c>
      <c r="X204" s="47" t="str">
        <f t="shared" ca="1" si="60"/>
        <v/>
      </c>
      <c r="Y204" s="47" t="str">
        <f t="shared" ca="1" si="60"/>
        <v/>
      </c>
      <c r="Z204" s="47" t="str">
        <f t="shared" ca="1" si="60"/>
        <v/>
      </c>
      <c r="AA204" s="47" t="str">
        <f t="shared" ca="1" si="60"/>
        <v/>
      </c>
      <c r="AB204" s="47" t="str">
        <f t="shared" ca="1" si="60"/>
        <v/>
      </c>
      <c r="AC204" s="47" t="str">
        <f t="shared" ca="1" si="60"/>
        <v/>
      </c>
      <c r="AD204" s="47" t="str">
        <f t="shared" ca="1" si="60"/>
        <v/>
      </c>
      <c r="AE204" s="47" t="str">
        <f t="shared" ca="1" si="60"/>
        <v/>
      </c>
      <c r="AF204" s="47" t="str">
        <f t="shared" ca="1" si="60"/>
        <v/>
      </c>
      <c r="AG204" s="47" t="str">
        <f t="shared" ca="1" si="60"/>
        <v/>
      </c>
      <c r="AH204" s="47" t="str">
        <f t="shared" ca="1" si="60"/>
        <v/>
      </c>
      <c r="AI204" s="47" t="str">
        <f t="shared" ca="1" si="62"/>
        <v/>
      </c>
      <c r="AJ204" s="47" t="str">
        <f t="shared" ca="1" si="62"/>
        <v/>
      </c>
      <c r="AK204" s="47" t="str">
        <f t="shared" ca="1" si="62"/>
        <v/>
      </c>
      <c r="AL204" s="47" t="str">
        <f t="shared" ca="1" si="62"/>
        <v/>
      </c>
      <c r="AM204" s="47" t="str">
        <f t="shared" ca="1" si="62"/>
        <v/>
      </c>
      <c r="AN204" s="47" t="str">
        <f t="shared" ca="1" si="62"/>
        <v/>
      </c>
      <c r="AO204" s="47" t="str">
        <f t="shared" ca="1" si="62"/>
        <v/>
      </c>
      <c r="AP204" s="47" t="str">
        <f t="shared" ca="1" si="62"/>
        <v/>
      </c>
      <c r="AQ204" s="47" t="str">
        <f t="shared" ca="1" si="62"/>
        <v/>
      </c>
      <c r="AR204" s="47" t="str">
        <f t="shared" ca="1" si="62"/>
        <v/>
      </c>
      <c r="AS204" s="47" t="str">
        <f t="shared" ca="1" si="62"/>
        <v/>
      </c>
      <c r="AT204" s="47" t="str">
        <f t="shared" ca="1" si="62"/>
        <v/>
      </c>
      <c r="AU204" s="47" t="str">
        <f t="shared" ca="1" si="62"/>
        <v/>
      </c>
      <c r="AV204" s="47" t="str">
        <f t="shared" ca="1" si="62"/>
        <v/>
      </c>
      <c r="AW204" s="47" t="str">
        <f t="shared" ca="1" si="62"/>
        <v/>
      </c>
      <c r="AX204" s="47" t="str">
        <f t="shared" ca="1" si="62"/>
        <v/>
      </c>
      <c r="AY204" s="47" t="str">
        <f t="shared" ca="1" si="61"/>
        <v/>
      </c>
      <c r="AZ204" s="47" t="str">
        <f t="shared" ca="1" si="61"/>
        <v/>
      </c>
      <c r="BA204" s="47" t="str">
        <f t="shared" ca="1" si="61"/>
        <v/>
      </c>
      <c r="BB204" s="47" t="str">
        <f t="shared" ca="1" si="61"/>
        <v/>
      </c>
      <c r="BC204" s="47" t="str">
        <f t="shared" ca="1" si="61"/>
        <v/>
      </c>
      <c r="BD204" s="47" t="str">
        <f t="shared" ca="1" si="61"/>
        <v/>
      </c>
    </row>
    <row r="205" spans="3:56" s="36" customFormat="1" ht="18" hidden="1" customHeight="1" outlineLevel="1" x14ac:dyDescent="0.25">
      <c r="C205" s="37" t="s">
        <v>222</v>
      </c>
      <c r="D205" s="38">
        <f t="shared" ca="1" si="8"/>
        <v>0</v>
      </c>
      <c r="E205" s="39" t="s">
        <v>27</v>
      </c>
      <c r="F205" s="40">
        <f t="shared" si="59"/>
        <v>36</v>
      </c>
      <c r="G205" s="38">
        <f t="shared" ca="1" si="63"/>
        <v>0</v>
      </c>
      <c r="H205" s="41">
        <v>14</v>
      </c>
      <c r="I205" s="38">
        <f t="shared" ca="1" si="64"/>
        <v>0</v>
      </c>
      <c r="J205" s="42">
        <f t="shared" ca="1" si="65"/>
        <v>0</v>
      </c>
      <c r="K205" s="43"/>
      <c r="L205" s="44">
        <v>38</v>
      </c>
      <c r="M205" s="38">
        <f t="shared" ca="1" si="66"/>
        <v>0</v>
      </c>
      <c r="N205" s="41">
        <v>16</v>
      </c>
      <c r="O205" s="38">
        <f t="shared" ca="1" si="67"/>
        <v>0</v>
      </c>
      <c r="P205" s="45">
        <f t="shared" ca="1" si="68"/>
        <v>0</v>
      </c>
      <c r="Q205" s="46"/>
      <c r="S205" s="47">
        <f t="shared" ca="1" si="60"/>
        <v>0</v>
      </c>
      <c r="T205" s="47">
        <f t="shared" ca="1" si="60"/>
        <v>0</v>
      </c>
      <c r="U205" s="47" t="str">
        <f t="shared" ca="1" si="60"/>
        <v/>
      </c>
      <c r="V205" s="47" t="str">
        <f t="shared" ca="1" si="60"/>
        <v/>
      </c>
      <c r="W205" s="47" t="str">
        <f t="shared" ca="1" si="60"/>
        <v/>
      </c>
      <c r="X205" s="47" t="str">
        <f t="shared" ca="1" si="60"/>
        <v/>
      </c>
      <c r="Y205" s="47" t="str">
        <f t="shared" ca="1" si="60"/>
        <v/>
      </c>
      <c r="Z205" s="47" t="str">
        <f t="shared" ca="1" si="60"/>
        <v/>
      </c>
      <c r="AA205" s="47" t="str">
        <f t="shared" ca="1" si="60"/>
        <v/>
      </c>
      <c r="AB205" s="47" t="str">
        <f t="shared" ca="1" si="60"/>
        <v/>
      </c>
      <c r="AC205" s="47" t="str">
        <f t="shared" ca="1" si="60"/>
        <v/>
      </c>
      <c r="AD205" s="47" t="str">
        <f t="shared" ca="1" si="60"/>
        <v/>
      </c>
      <c r="AE205" s="47" t="str">
        <f t="shared" ca="1" si="60"/>
        <v/>
      </c>
      <c r="AF205" s="47" t="str">
        <f t="shared" ca="1" si="60"/>
        <v/>
      </c>
      <c r="AG205" s="47" t="str">
        <f t="shared" ca="1" si="60"/>
        <v/>
      </c>
      <c r="AH205" s="47" t="str">
        <f t="shared" ca="1" si="60"/>
        <v/>
      </c>
      <c r="AI205" s="47" t="str">
        <f t="shared" ca="1" si="62"/>
        <v/>
      </c>
      <c r="AJ205" s="47" t="str">
        <f t="shared" ca="1" si="62"/>
        <v/>
      </c>
      <c r="AK205" s="47" t="str">
        <f t="shared" ca="1" si="62"/>
        <v/>
      </c>
      <c r="AL205" s="47" t="str">
        <f t="shared" ca="1" si="62"/>
        <v/>
      </c>
      <c r="AM205" s="47" t="str">
        <f t="shared" ca="1" si="62"/>
        <v/>
      </c>
      <c r="AN205" s="47" t="str">
        <f t="shared" ca="1" si="62"/>
        <v/>
      </c>
      <c r="AO205" s="47" t="str">
        <f t="shared" ca="1" si="62"/>
        <v/>
      </c>
      <c r="AP205" s="47" t="str">
        <f t="shared" ca="1" si="62"/>
        <v/>
      </c>
      <c r="AQ205" s="47" t="str">
        <f t="shared" ca="1" si="62"/>
        <v/>
      </c>
      <c r="AR205" s="47" t="str">
        <f t="shared" ca="1" si="62"/>
        <v/>
      </c>
      <c r="AS205" s="47" t="str">
        <f t="shared" ca="1" si="62"/>
        <v/>
      </c>
      <c r="AT205" s="47" t="str">
        <f t="shared" ca="1" si="62"/>
        <v/>
      </c>
      <c r="AU205" s="47" t="str">
        <f t="shared" ca="1" si="62"/>
        <v/>
      </c>
      <c r="AV205" s="47" t="str">
        <f t="shared" ca="1" si="62"/>
        <v/>
      </c>
      <c r="AW205" s="47" t="str">
        <f t="shared" ca="1" si="62"/>
        <v/>
      </c>
      <c r="AX205" s="47" t="str">
        <f t="shared" ca="1" si="62"/>
        <v/>
      </c>
      <c r="AY205" s="47" t="str">
        <f t="shared" ca="1" si="61"/>
        <v/>
      </c>
      <c r="AZ205" s="47" t="str">
        <f t="shared" ca="1" si="61"/>
        <v/>
      </c>
      <c r="BA205" s="47" t="str">
        <f t="shared" ca="1" si="61"/>
        <v/>
      </c>
      <c r="BB205" s="47" t="str">
        <f t="shared" ca="1" si="61"/>
        <v/>
      </c>
      <c r="BC205" s="47" t="str">
        <f t="shared" ca="1" si="61"/>
        <v/>
      </c>
      <c r="BD205" s="47" t="str">
        <f t="shared" ca="1" si="61"/>
        <v/>
      </c>
    </row>
    <row r="206" spans="3:56" s="36" customFormat="1" ht="18" hidden="1" customHeight="1" outlineLevel="1" x14ac:dyDescent="0.25">
      <c r="C206" s="37" t="s">
        <v>223</v>
      </c>
      <c r="D206" s="38">
        <f t="shared" ca="1" si="8"/>
        <v>0</v>
      </c>
      <c r="E206" s="39" t="s">
        <v>27</v>
      </c>
      <c r="F206" s="40">
        <f t="shared" si="59"/>
        <v>36</v>
      </c>
      <c r="G206" s="38">
        <f t="shared" ca="1" si="63"/>
        <v>0</v>
      </c>
      <c r="H206" s="41">
        <v>14</v>
      </c>
      <c r="I206" s="38">
        <f t="shared" ca="1" si="64"/>
        <v>0</v>
      </c>
      <c r="J206" s="42">
        <f t="shared" ca="1" si="65"/>
        <v>0</v>
      </c>
      <c r="K206" s="43"/>
      <c r="L206" s="44">
        <v>38</v>
      </c>
      <c r="M206" s="38">
        <f t="shared" ca="1" si="66"/>
        <v>0</v>
      </c>
      <c r="N206" s="41">
        <v>16</v>
      </c>
      <c r="O206" s="38">
        <f t="shared" ca="1" si="67"/>
        <v>0</v>
      </c>
      <c r="P206" s="45">
        <f t="shared" ca="1" si="68"/>
        <v>0</v>
      </c>
      <c r="Q206" s="46"/>
      <c r="S206" s="47">
        <f t="shared" ca="1" si="60"/>
        <v>0</v>
      </c>
      <c r="T206" s="47">
        <f t="shared" ca="1" si="60"/>
        <v>0</v>
      </c>
      <c r="U206" s="47" t="str">
        <f t="shared" ca="1" si="60"/>
        <v/>
      </c>
      <c r="V206" s="47" t="str">
        <f t="shared" ca="1" si="60"/>
        <v/>
      </c>
      <c r="W206" s="47" t="str">
        <f t="shared" ca="1" si="60"/>
        <v/>
      </c>
      <c r="X206" s="47" t="str">
        <f t="shared" ca="1" si="60"/>
        <v/>
      </c>
      <c r="Y206" s="47" t="str">
        <f t="shared" ca="1" si="60"/>
        <v/>
      </c>
      <c r="Z206" s="47" t="str">
        <f t="shared" ca="1" si="60"/>
        <v/>
      </c>
      <c r="AA206" s="47" t="str">
        <f t="shared" ca="1" si="60"/>
        <v/>
      </c>
      <c r="AB206" s="47" t="str">
        <f t="shared" ca="1" si="60"/>
        <v/>
      </c>
      <c r="AC206" s="47" t="str">
        <f t="shared" ca="1" si="60"/>
        <v/>
      </c>
      <c r="AD206" s="47" t="str">
        <f t="shared" ca="1" si="60"/>
        <v/>
      </c>
      <c r="AE206" s="47" t="str">
        <f t="shared" ca="1" si="60"/>
        <v/>
      </c>
      <c r="AF206" s="47" t="str">
        <f t="shared" ca="1" si="60"/>
        <v/>
      </c>
      <c r="AG206" s="47" t="str">
        <f t="shared" ca="1" si="60"/>
        <v/>
      </c>
      <c r="AH206" s="47" t="str">
        <f t="shared" ca="1" si="60"/>
        <v/>
      </c>
      <c r="AI206" s="47" t="str">
        <f t="shared" ca="1" si="62"/>
        <v/>
      </c>
      <c r="AJ206" s="47" t="str">
        <f t="shared" ca="1" si="62"/>
        <v/>
      </c>
      <c r="AK206" s="47" t="str">
        <f t="shared" ca="1" si="62"/>
        <v/>
      </c>
      <c r="AL206" s="47" t="str">
        <f t="shared" ca="1" si="62"/>
        <v/>
      </c>
      <c r="AM206" s="47" t="str">
        <f t="shared" ca="1" si="62"/>
        <v/>
      </c>
      <c r="AN206" s="47" t="str">
        <f t="shared" ca="1" si="62"/>
        <v/>
      </c>
      <c r="AO206" s="47" t="str">
        <f t="shared" ca="1" si="62"/>
        <v/>
      </c>
      <c r="AP206" s="47" t="str">
        <f t="shared" ca="1" si="62"/>
        <v/>
      </c>
      <c r="AQ206" s="47" t="str">
        <f t="shared" ca="1" si="62"/>
        <v/>
      </c>
      <c r="AR206" s="47" t="str">
        <f t="shared" ca="1" si="62"/>
        <v/>
      </c>
      <c r="AS206" s="47" t="str">
        <f t="shared" ca="1" si="62"/>
        <v/>
      </c>
      <c r="AT206" s="47" t="str">
        <f t="shared" ca="1" si="62"/>
        <v/>
      </c>
      <c r="AU206" s="47" t="str">
        <f t="shared" ca="1" si="62"/>
        <v/>
      </c>
      <c r="AV206" s="47" t="str">
        <f t="shared" ca="1" si="62"/>
        <v/>
      </c>
      <c r="AW206" s="47" t="str">
        <f t="shared" ca="1" si="62"/>
        <v/>
      </c>
      <c r="AX206" s="47" t="str">
        <f t="shared" ca="1" si="62"/>
        <v/>
      </c>
      <c r="AY206" s="47" t="str">
        <f t="shared" ca="1" si="61"/>
        <v/>
      </c>
      <c r="AZ206" s="47" t="str">
        <f t="shared" ca="1" si="61"/>
        <v/>
      </c>
      <c r="BA206" s="47" t="str">
        <f t="shared" ca="1" si="61"/>
        <v/>
      </c>
      <c r="BB206" s="47" t="str">
        <f t="shared" ca="1" si="61"/>
        <v/>
      </c>
      <c r="BC206" s="47" t="str">
        <f t="shared" ca="1" si="61"/>
        <v/>
      </c>
      <c r="BD206" s="47" t="str">
        <f t="shared" ca="1" si="61"/>
        <v/>
      </c>
    </row>
    <row r="207" spans="3:56" s="36" customFormat="1" ht="18" hidden="1" customHeight="1" outlineLevel="1" x14ac:dyDescent="0.25">
      <c r="C207" s="37" t="s">
        <v>224</v>
      </c>
      <c r="D207" s="38">
        <f t="shared" ca="1" si="8"/>
        <v>0</v>
      </c>
      <c r="E207" s="39" t="s">
        <v>27</v>
      </c>
      <c r="F207" s="40">
        <f t="shared" si="59"/>
        <v>36</v>
      </c>
      <c r="G207" s="38">
        <f t="shared" ca="1" si="63"/>
        <v>0</v>
      </c>
      <c r="H207" s="41">
        <v>14</v>
      </c>
      <c r="I207" s="38">
        <f t="shared" ca="1" si="64"/>
        <v>0</v>
      </c>
      <c r="J207" s="42">
        <f t="shared" ca="1" si="65"/>
        <v>0</v>
      </c>
      <c r="K207" s="43"/>
      <c r="L207" s="44">
        <v>38</v>
      </c>
      <c r="M207" s="38">
        <f t="shared" ca="1" si="66"/>
        <v>0</v>
      </c>
      <c r="N207" s="41">
        <v>16</v>
      </c>
      <c r="O207" s="38">
        <f t="shared" ca="1" si="67"/>
        <v>0</v>
      </c>
      <c r="P207" s="45">
        <f t="shared" ca="1" si="68"/>
        <v>0</v>
      </c>
      <c r="Q207" s="46"/>
      <c r="S207" s="47">
        <f t="shared" ca="1" si="60"/>
        <v>0</v>
      </c>
      <c r="T207" s="47">
        <f t="shared" ca="1" si="60"/>
        <v>0</v>
      </c>
      <c r="U207" s="47" t="str">
        <f t="shared" ca="1" si="60"/>
        <v/>
      </c>
      <c r="V207" s="47" t="str">
        <f t="shared" ca="1" si="60"/>
        <v/>
      </c>
      <c r="W207" s="47" t="str">
        <f t="shared" ca="1" si="60"/>
        <v/>
      </c>
      <c r="X207" s="47" t="str">
        <f t="shared" ref="S207:AH223" ca="1" si="69">IFERROR(SUMIF(INDIRECT("'"&amp;X$6&amp;"'!$C:$C"),$C207,INDIRECT("'"&amp;X$6&amp;"'!$D:$D")),"")</f>
        <v/>
      </c>
      <c r="Y207" s="47" t="str">
        <f t="shared" ca="1" si="69"/>
        <v/>
      </c>
      <c r="Z207" s="47" t="str">
        <f t="shared" ca="1" si="69"/>
        <v/>
      </c>
      <c r="AA207" s="47" t="str">
        <f t="shared" ca="1" si="69"/>
        <v/>
      </c>
      <c r="AB207" s="47" t="str">
        <f t="shared" ca="1" si="69"/>
        <v/>
      </c>
      <c r="AC207" s="47" t="str">
        <f t="shared" ca="1" si="69"/>
        <v/>
      </c>
      <c r="AD207" s="47" t="str">
        <f t="shared" ca="1" si="69"/>
        <v/>
      </c>
      <c r="AE207" s="47" t="str">
        <f t="shared" ca="1" si="69"/>
        <v/>
      </c>
      <c r="AF207" s="47" t="str">
        <f t="shared" ca="1" si="69"/>
        <v/>
      </c>
      <c r="AG207" s="47" t="str">
        <f t="shared" ca="1" si="69"/>
        <v/>
      </c>
      <c r="AH207" s="47" t="str">
        <f t="shared" ca="1" si="69"/>
        <v/>
      </c>
      <c r="AI207" s="47" t="str">
        <f t="shared" ca="1" si="62"/>
        <v/>
      </c>
      <c r="AJ207" s="47" t="str">
        <f t="shared" ca="1" si="62"/>
        <v/>
      </c>
      <c r="AK207" s="47" t="str">
        <f t="shared" ca="1" si="62"/>
        <v/>
      </c>
      <c r="AL207" s="47" t="str">
        <f t="shared" ca="1" si="62"/>
        <v/>
      </c>
      <c r="AM207" s="47" t="str">
        <f t="shared" ca="1" si="62"/>
        <v/>
      </c>
      <c r="AN207" s="47" t="str">
        <f t="shared" ca="1" si="62"/>
        <v/>
      </c>
      <c r="AO207" s="47" t="str">
        <f t="shared" ca="1" si="62"/>
        <v/>
      </c>
      <c r="AP207" s="47" t="str">
        <f t="shared" ca="1" si="62"/>
        <v/>
      </c>
      <c r="AQ207" s="47" t="str">
        <f t="shared" ca="1" si="62"/>
        <v/>
      </c>
      <c r="AR207" s="47" t="str">
        <f t="shared" ca="1" si="62"/>
        <v/>
      </c>
      <c r="AS207" s="47" t="str">
        <f t="shared" ca="1" si="62"/>
        <v/>
      </c>
      <c r="AT207" s="47" t="str">
        <f t="shared" ca="1" si="62"/>
        <v/>
      </c>
      <c r="AU207" s="47" t="str">
        <f t="shared" ca="1" si="62"/>
        <v/>
      </c>
      <c r="AV207" s="47" t="str">
        <f t="shared" ca="1" si="62"/>
        <v/>
      </c>
      <c r="AW207" s="47" t="str">
        <f t="shared" ca="1" si="62"/>
        <v/>
      </c>
      <c r="AX207" s="47" t="str">
        <f t="shared" ca="1" si="62"/>
        <v/>
      </c>
      <c r="AY207" s="47" t="str">
        <f t="shared" ca="1" si="61"/>
        <v/>
      </c>
      <c r="AZ207" s="47" t="str">
        <f t="shared" ca="1" si="61"/>
        <v/>
      </c>
      <c r="BA207" s="47" t="str">
        <f t="shared" ca="1" si="61"/>
        <v/>
      </c>
      <c r="BB207" s="47" t="str">
        <f t="shared" ca="1" si="61"/>
        <v/>
      </c>
      <c r="BC207" s="47" t="str">
        <f t="shared" ca="1" si="61"/>
        <v/>
      </c>
      <c r="BD207" s="47" t="str">
        <f t="shared" ca="1" si="61"/>
        <v/>
      </c>
    </row>
    <row r="208" spans="3:56" s="36" customFormat="1" ht="18" hidden="1" customHeight="1" outlineLevel="1" x14ac:dyDescent="0.25">
      <c r="C208" s="37" t="s">
        <v>225</v>
      </c>
      <c r="D208" s="38">
        <f t="shared" ca="1" si="8"/>
        <v>0</v>
      </c>
      <c r="E208" s="39" t="s">
        <v>27</v>
      </c>
      <c r="F208" s="40">
        <f t="shared" si="59"/>
        <v>36</v>
      </c>
      <c r="G208" s="38">
        <f t="shared" ca="1" si="63"/>
        <v>0</v>
      </c>
      <c r="H208" s="41">
        <v>14</v>
      </c>
      <c r="I208" s="38">
        <f t="shared" ca="1" si="64"/>
        <v>0</v>
      </c>
      <c r="J208" s="42">
        <f t="shared" ca="1" si="65"/>
        <v>0</v>
      </c>
      <c r="K208" s="43"/>
      <c r="L208" s="44">
        <v>38</v>
      </c>
      <c r="M208" s="38">
        <f t="shared" ca="1" si="66"/>
        <v>0</v>
      </c>
      <c r="N208" s="41">
        <v>16</v>
      </c>
      <c r="O208" s="38">
        <f t="shared" ca="1" si="67"/>
        <v>0</v>
      </c>
      <c r="P208" s="45">
        <f t="shared" ca="1" si="68"/>
        <v>0</v>
      </c>
      <c r="Q208" s="46"/>
      <c r="S208" s="47">
        <f t="shared" ca="1" si="69"/>
        <v>0</v>
      </c>
      <c r="T208" s="47">
        <f t="shared" ca="1" si="69"/>
        <v>0</v>
      </c>
      <c r="U208" s="47" t="str">
        <f t="shared" ca="1" si="69"/>
        <v/>
      </c>
      <c r="V208" s="47" t="str">
        <f t="shared" ca="1" si="69"/>
        <v/>
      </c>
      <c r="W208" s="47" t="str">
        <f t="shared" ca="1" si="69"/>
        <v/>
      </c>
      <c r="X208" s="47" t="str">
        <f t="shared" ca="1" si="69"/>
        <v/>
      </c>
      <c r="Y208" s="47" t="str">
        <f t="shared" ca="1" si="69"/>
        <v/>
      </c>
      <c r="Z208" s="47" t="str">
        <f t="shared" ca="1" si="69"/>
        <v/>
      </c>
      <c r="AA208" s="47" t="str">
        <f t="shared" ca="1" si="69"/>
        <v/>
      </c>
      <c r="AB208" s="47" t="str">
        <f t="shared" ca="1" si="69"/>
        <v/>
      </c>
      <c r="AC208" s="47" t="str">
        <f t="shared" ca="1" si="69"/>
        <v/>
      </c>
      <c r="AD208" s="47" t="str">
        <f t="shared" ca="1" si="69"/>
        <v/>
      </c>
      <c r="AE208" s="47" t="str">
        <f t="shared" ca="1" si="69"/>
        <v/>
      </c>
      <c r="AF208" s="47" t="str">
        <f t="shared" ca="1" si="69"/>
        <v/>
      </c>
      <c r="AG208" s="47" t="str">
        <f t="shared" ca="1" si="69"/>
        <v/>
      </c>
      <c r="AH208" s="47" t="str">
        <f t="shared" ca="1" si="69"/>
        <v/>
      </c>
      <c r="AI208" s="47" t="str">
        <f t="shared" ca="1" si="62"/>
        <v/>
      </c>
      <c r="AJ208" s="47" t="str">
        <f t="shared" ca="1" si="62"/>
        <v/>
      </c>
      <c r="AK208" s="47" t="str">
        <f t="shared" ca="1" si="62"/>
        <v/>
      </c>
      <c r="AL208" s="47" t="str">
        <f t="shared" ca="1" si="62"/>
        <v/>
      </c>
      <c r="AM208" s="47" t="str">
        <f t="shared" ca="1" si="62"/>
        <v/>
      </c>
      <c r="AN208" s="47" t="str">
        <f t="shared" ca="1" si="62"/>
        <v/>
      </c>
      <c r="AO208" s="47" t="str">
        <f t="shared" ca="1" si="62"/>
        <v/>
      </c>
      <c r="AP208" s="47" t="str">
        <f t="shared" ca="1" si="62"/>
        <v/>
      </c>
      <c r="AQ208" s="47" t="str">
        <f t="shared" ca="1" si="62"/>
        <v/>
      </c>
      <c r="AR208" s="47" t="str">
        <f t="shared" ca="1" si="62"/>
        <v/>
      </c>
      <c r="AS208" s="47" t="str">
        <f t="shared" ca="1" si="62"/>
        <v/>
      </c>
      <c r="AT208" s="47" t="str">
        <f t="shared" ca="1" si="62"/>
        <v/>
      </c>
      <c r="AU208" s="47" t="str">
        <f t="shared" ca="1" si="62"/>
        <v/>
      </c>
      <c r="AV208" s="47" t="str">
        <f t="shared" ca="1" si="62"/>
        <v/>
      </c>
      <c r="AW208" s="47" t="str">
        <f t="shared" ca="1" si="62"/>
        <v/>
      </c>
      <c r="AX208" s="47" t="str">
        <f t="shared" ca="1" si="62"/>
        <v/>
      </c>
      <c r="AY208" s="47" t="str">
        <f t="shared" ca="1" si="61"/>
        <v/>
      </c>
      <c r="AZ208" s="47" t="str">
        <f t="shared" ca="1" si="61"/>
        <v/>
      </c>
      <c r="BA208" s="47" t="str">
        <f t="shared" ca="1" si="61"/>
        <v/>
      </c>
      <c r="BB208" s="47" t="str">
        <f t="shared" ca="1" si="61"/>
        <v/>
      </c>
      <c r="BC208" s="47" t="str">
        <f t="shared" ca="1" si="61"/>
        <v/>
      </c>
      <c r="BD208" s="47" t="str">
        <f t="shared" ca="1" si="61"/>
        <v/>
      </c>
    </row>
    <row r="209" spans="3:56" s="36" customFormat="1" ht="18" hidden="1" customHeight="1" outlineLevel="1" x14ac:dyDescent="0.25">
      <c r="C209" s="37" t="s">
        <v>226</v>
      </c>
      <c r="D209" s="38">
        <f t="shared" ca="1" si="8"/>
        <v>0</v>
      </c>
      <c r="E209" s="39" t="s">
        <v>27</v>
      </c>
      <c r="F209" s="40">
        <f t="shared" si="59"/>
        <v>36</v>
      </c>
      <c r="G209" s="38">
        <f t="shared" ca="1" si="63"/>
        <v>0</v>
      </c>
      <c r="H209" s="41">
        <v>14</v>
      </c>
      <c r="I209" s="38">
        <f t="shared" ca="1" si="64"/>
        <v>0</v>
      </c>
      <c r="J209" s="42">
        <f t="shared" ca="1" si="65"/>
        <v>0</v>
      </c>
      <c r="K209" s="43"/>
      <c r="L209" s="44">
        <v>38</v>
      </c>
      <c r="M209" s="38">
        <f t="shared" ca="1" si="66"/>
        <v>0</v>
      </c>
      <c r="N209" s="41">
        <v>16</v>
      </c>
      <c r="O209" s="38">
        <f t="shared" ca="1" si="67"/>
        <v>0</v>
      </c>
      <c r="P209" s="45">
        <f t="shared" ca="1" si="68"/>
        <v>0</v>
      </c>
      <c r="Q209" s="46"/>
      <c r="S209" s="47">
        <f t="shared" ca="1" si="69"/>
        <v>0</v>
      </c>
      <c r="T209" s="47">
        <f t="shared" ca="1" si="69"/>
        <v>0</v>
      </c>
      <c r="U209" s="47" t="str">
        <f t="shared" ca="1" si="69"/>
        <v/>
      </c>
      <c r="V209" s="47" t="str">
        <f t="shared" ca="1" si="69"/>
        <v/>
      </c>
      <c r="W209" s="47" t="str">
        <f t="shared" ca="1" si="69"/>
        <v/>
      </c>
      <c r="X209" s="47" t="str">
        <f t="shared" ca="1" si="69"/>
        <v/>
      </c>
      <c r="Y209" s="47" t="str">
        <f t="shared" ca="1" si="69"/>
        <v/>
      </c>
      <c r="Z209" s="47" t="str">
        <f t="shared" ca="1" si="69"/>
        <v/>
      </c>
      <c r="AA209" s="47" t="str">
        <f t="shared" ca="1" si="69"/>
        <v/>
      </c>
      <c r="AB209" s="47" t="str">
        <f t="shared" ca="1" si="69"/>
        <v/>
      </c>
      <c r="AC209" s="47" t="str">
        <f t="shared" ca="1" si="69"/>
        <v/>
      </c>
      <c r="AD209" s="47" t="str">
        <f t="shared" ca="1" si="69"/>
        <v/>
      </c>
      <c r="AE209" s="47" t="str">
        <f t="shared" ca="1" si="69"/>
        <v/>
      </c>
      <c r="AF209" s="47" t="str">
        <f t="shared" ca="1" si="69"/>
        <v/>
      </c>
      <c r="AG209" s="47" t="str">
        <f t="shared" ca="1" si="69"/>
        <v/>
      </c>
      <c r="AH209" s="47" t="str">
        <f t="shared" ca="1" si="69"/>
        <v/>
      </c>
      <c r="AI209" s="47" t="str">
        <f t="shared" ca="1" si="62"/>
        <v/>
      </c>
      <c r="AJ209" s="47" t="str">
        <f t="shared" ca="1" si="62"/>
        <v/>
      </c>
      <c r="AK209" s="47" t="str">
        <f t="shared" ca="1" si="62"/>
        <v/>
      </c>
      <c r="AL209" s="47" t="str">
        <f t="shared" ca="1" si="62"/>
        <v/>
      </c>
      <c r="AM209" s="47" t="str">
        <f t="shared" ca="1" si="62"/>
        <v/>
      </c>
      <c r="AN209" s="47" t="str">
        <f t="shared" ca="1" si="62"/>
        <v/>
      </c>
      <c r="AO209" s="47" t="str">
        <f t="shared" ca="1" si="62"/>
        <v/>
      </c>
      <c r="AP209" s="47" t="str">
        <f t="shared" ca="1" si="62"/>
        <v/>
      </c>
      <c r="AQ209" s="47" t="str">
        <f t="shared" ca="1" si="62"/>
        <v/>
      </c>
      <c r="AR209" s="47" t="str">
        <f t="shared" ca="1" si="62"/>
        <v/>
      </c>
      <c r="AS209" s="47" t="str">
        <f t="shared" ca="1" si="62"/>
        <v/>
      </c>
      <c r="AT209" s="47" t="str">
        <f t="shared" ca="1" si="62"/>
        <v/>
      </c>
      <c r="AU209" s="47" t="str">
        <f t="shared" ca="1" si="62"/>
        <v/>
      </c>
      <c r="AV209" s="47" t="str">
        <f t="shared" ca="1" si="62"/>
        <v/>
      </c>
      <c r="AW209" s="47" t="str">
        <f t="shared" ca="1" si="62"/>
        <v/>
      </c>
      <c r="AX209" s="47" t="str">
        <f t="shared" ca="1" si="62"/>
        <v/>
      </c>
      <c r="AY209" s="47" t="str">
        <f t="shared" ca="1" si="61"/>
        <v/>
      </c>
      <c r="AZ209" s="47" t="str">
        <f t="shared" ca="1" si="61"/>
        <v/>
      </c>
      <c r="BA209" s="47" t="str">
        <f t="shared" ca="1" si="61"/>
        <v/>
      </c>
      <c r="BB209" s="47" t="str">
        <f t="shared" ca="1" si="61"/>
        <v/>
      </c>
      <c r="BC209" s="47" t="str">
        <f t="shared" ca="1" si="61"/>
        <v/>
      </c>
      <c r="BD209" s="47" t="str">
        <f t="shared" ca="1" si="61"/>
        <v/>
      </c>
    </row>
    <row r="210" spans="3:56" s="36" customFormat="1" ht="18" hidden="1" customHeight="1" outlineLevel="1" x14ac:dyDescent="0.25">
      <c r="C210" s="37" t="s">
        <v>227</v>
      </c>
      <c r="D210" s="38">
        <f t="shared" ca="1" si="8"/>
        <v>0</v>
      </c>
      <c r="E210" s="39" t="s">
        <v>27</v>
      </c>
      <c r="F210" s="40">
        <f t="shared" si="59"/>
        <v>36</v>
      </c>
      <c r="G210" s="38">
        <f t="shared" ca="1" si="63"/>
        <v>0</v>
      </c>
      <c r="H210" s="41">
        <v>14</v>
      </c>
      <c r="I210" s="38">
        <f t="shared" ca="1" si="64"/>
        <v>0</v>
      </c>
      <c r="J210" s="42">
        <f t="shared" ca="1" si="65"/>
        <v>0</v>
      </c>
      <c r="K210" s="43"/>
      <c r="L210" s="44">
        <v>38</v>
      </c>
      <c r="M210" s="38">
        <f t="shared" ca="1" si="66"/>
        <v>0</v>
      </c>
      <c r="N210" s="41">
        <v>16</v>
      </c>
      <c r="O210" s="38">
        <f t="shared" ca="1" si="67"/>
        <v>0</v>
      </c>
      <c r="P210" s="45">
        <f t="shared" ca="1" si="68"/>
        <v>0</v>
      </c>
      <c r="Q210" s="46"/>
      <c r="S210" s="47">
        <f t="shared" ca="1" si="69"/>
        <v>0</v>
      </c>
      <c r="T210" s="47">
        <f t="shared" ca="1" si="69"/>
        <v>0</v>
      </c>
      <c r="U210" s="47" t="str">
        <f t="shared" ca="1" si="69"/>
        <v/>
      </c>
      <c r="V210" s="47" t="str">
        <f t="shared" ca="1" si="69"/>
        <v/>
      </c>
      <c r="W210" s="47" t="str">
        <f t="shared" ca="1" si="69"/>
        <v/>
      </c>
      <c r="X210" s="47" t="str">
        <f t="shared" ca="1" si="69"/>
        <v/>
      </c>
      <c r="Y210" s="47" t="str">
        <f t="shared" ca="1" si="69"/>
        <v/>
      </c>
      <c r="Z210" s="47" t="str">
        <f t="shared" ca="1" si="69"/>
        <v/>
      </c>
      <c r="AA210" s="47" t="str">
        <f t="shared" ca="1" si="69"/>
        <v/>
      </c>
      <c r="AB210" s="47" t="str">
        <f t="shared" ca="1" si="69"/>
        <v/>
      </c>
      <c r="AC210" s="47" t="str">
        <f t="shared" ca="1" si="69"/>
        <v/>
      </c>
      <c r="AD210" s="47" t="str">
        <f t="shared" ca="1" si="69"/>
        <v/>
      </c>
      <c r="AE210" s="47" t="str">
        <f t="shared" ca="1" si="69"/>
        <v/>
      </c>
      <c r="AF210" s="47" t="str">
        <f t="shared" ca="1" si="69"/>
        <v/>
      </c>
      <c r="AG210" s="47" t="str">
        <f t="shared" ca="1" si="69"/>
        <v/>
      </c>
      <c r="AH210" s="47" t="str">
        <f t="shared" ca="1" si="69"/>
        <v/>
      </c>
      <c r="AI210" s="47" t="str">
        <f t="shared" ca="1" si="62"/>
        <v/>
      </c>
      <c r="AJ210" s="47" t="str">
        <f t="shared" ca="1" si="62"/>
        <v/>
      </c>
      <c r="AK210" s="47" t="str">
        <f t="shared" ca="1" si="62"/>
        <v/>
      </c>
      <c r="AL210" s="47" t="str">
        <f t="shared" ca="1" si="62"/>
        <v/>
      </c>
      <c r="AM210" s="47" t="str">
        <f t="shared" ca="1" si="62"/>
        <v/>
      </c>
      <c r="AN210" s="47" t="str">
        <f t="shared" ca="1" si="62"/>
        <v/>
      </c>
      <c r="AO210" s="47" t="str">
        <f t="shared" ca="1" si="62"/>
        <v/>
      </c>
      <c r="AP210" s="47" t="str">
        <f t="shared" ca="1" si="62"/>
        <v/>
      </c>
      <c r="AQ210" s="47" t="str">
        <f t="shared" ca="1" si="62"/>
        <v/>
      </c>
      <c r="AR210" s="47" t="str">
        <f t="shared" ca="1" si="62"/>
        <v/>
      </c>
      <c r="AS210" s="47" t="str">
        <f t="shared" ca="1" si="62"/>
        <v/>
      </c>
      <c r="AT210" s="47" t="str">
        <f t="shared" ca="1" si="62"/>
        <v/>
      </c>
      <c r="AU210" s="47" t="str">
        <f t="shared" ca="1" si="62"/>
        <v/>
      </c>
      <c r="AV210" s="47" t="str">
        <f t="shared" ca="1" si="62"/>
        <v/>
      </c>
      <c r="AW210" s="47" t="str">
        <f t="shared" ca="1" si="62"/>
        <v/>
      </c>
      <c r="AX210" s="47" t="str">
        <f t="shared" ref="AX210:BD225" ca="1" si="70">IFERROR(SUMIF(INDIRECT("'"&amp;AX$6&amp;"'!$C:$C"),$C210,INDIRECT("'"&amp;AX$6&amp;"'!$D:$D")),"")</f>
        <v/>
      </c>
      <c r="AY210" s="47" t="str">
        <f t="shared" ca="1" si="70"/>
        <v/>
      </c>
      <c r="AZ210" s="47" t="str">
        <f t="shared" ca="1" si="70"/>
        <v/>
      </c>
      <c r="BA210" s="47" t="str">
        <f t="shared" ca="1" si="70"/>
        <v/>
      </c>
      <c r="BB210" s="47" t="str">
        <f t="shared" ca="1" si="70"/>
        <v/>
      </c>
      <c r="BC210" s="47" t="str">
        <f t="shared" ca="1" si="70"/>
        <v/>
      </c>
      <c r="BD210" s="47" t="str">
        <f t="shared" ca="1" si="70"/>
        <v/>
      </c>
    </row>
    <row r="211" spans="3:56" s="36" customFormat="1" ht="18" hidden="1" customHeight="1" outlineLevel="1" x14ac:dyDescent="0.25">
      <c r="C211" s="37" t="s">
        <v>228</v>
      </c>
      <c r="D211" s="38">
        <f t="shared" ca="1" si="8"/>
        <v>0</v>
      </c>
      <c r="E211" s="39" t="s">
        <v>27</v>
      </c>
      <c r="F211" s="40">
        <f t="shared" si="59"/>
        <v>36</v>
      </c>
      <c r="G211" s="38">
        <f t="shared" ca="1" si="63"/>
        <v>0</v>
      </c>
      <c r="H211" s="41">
        <v>14</v>
      </c>
      <c r="I211" s="38">
        <f t="shared" ca="1" si="64"/>
        <v>0</v>
      </c>
      <c r="J211" s="42">
        <f t="shared" ca="1" si="65"/>
        <v>0</v>
      </c>
      <c r="K211" s="43"/>
      <c r="L211" s="44">
        <v>38</v>
      </c>
      <c r="M211" s="38">
        <f t="shared" ca="1" si="66"/>
        <v>0</v>
      </c>
      <c r="N211" s="41">
        <v>16</v>
      </c>
      <c r="O211" s="38">
        <f t="shared" ca="1" si="67"/>
        <v>0</v>
      </c>
      <c r="P211" s="45">
        <f t="shared" ca="1" si="68"/>
        <v>0</v>
      </c>
      <c r="Q211" s="46"/>
      <c r="S211" s="47">
        <f t="shared" ca="1" si="69"/>
        <v>0</v>
      </c>
      <c r="T211" s="47">
        <f t="shared" ca="1" si="69"/>
        <v>0</v>
      </c>
      <c r="U211" s="47" t="str">
        <f t="shared" ca="1" si="69"/>
        <v/>
      </c>
      <c r="V211" s="47" t="str">
        <f t="shared" ca="1" si="69"/>
        <v/>
      </c>
      <c r="W211" s="47" t="str">
        <f t="shared" ca="1" si="69"/>
        <v/>
      </c>
      <c r="X211" s="47" t="str">
        <f t="shared" ca="1" si="69"/>
        <v/>
      </c>
      <c r="Y211" s="47" t="str">
        <f t="shared" ca="1" si="69"/>
        <v/>
      </c>
      <c r="Z211" s="47" t="str">
        <f t="shared" ca="1" si="69"/>
        <v/>
      </c>
      <c r="AA211" s="47" t="str">
        <f t="shared" ca="1" si="69"/>
        <v/>
      </c>
      <c r="AB211" s="47" t="str">
        <f t="shared" ca="1" si="69"/>
        <v/>
      </c>
      <c r="AC211" s="47" t="str">
        <f t="shared" ca="1" si="69"/>
        <v/>
      </c>
      <c r="AD211" s="47" t="str">
        <f t="shared" ca="1" si="69"/>
        <v/>
      </c>
      <c r="AE211" s="47" t="str">
        <f t="shared" ca="1" si="69"/>
        <v/>
      </c>
      <c r="AF211" s="47" t="str">
        <f t="shared" ca="1" si="69"/>
        <v/>
      </c>
      <c r="AG211" s="47" t="str">
        <f t="shared" ca="1" si="69"/>
        <v/>
      </c>
      <c r="AH211" s="47" t="str">
        <f t="shared" ca="1" si="69"/>
        <v/>
      </c>
      <c r="AI211" s="47" t="str">
        <f t="shared" ref="AI211:AX226" ca="1" si="71">IFERROR(SUMIF(INDIRECT("'"&amp;AI$6&amp;"'!$C:$C"),$C211,INDIRECT("'"&amp;AI$6&amp;"'!$D:$D")),"")</f>
        <v/>
      </c>
      <c r="AJ211" s="47" t="str">
        <f t="shared" ca="1" si="71"/>
        <v/>
      </c>
      <c r="AK211" s="47" t="str">
        <f t="shared" ca="1" si="71"/>
        <v/>
      </c>
      <c r="AL211" s="47" t="str">
        <f t="shared" ca="1" si="71"/>
        <v/>
      </c>
      <c r="AM211" s="47" t="str">
        <f t="shared" ca="1" si="71"/>
        <v/>
      </c>
      <c r="AN211" s="47" t="str">
        <f t="shared" ca="1" si="71"/>
        <v/>
      </c>
      <c r="AO211" s="47" t="str">
        <f t="shared" ca="1" si="71"/>
        <v/>
      </c>
      <c r="AP211" s="47" t="str">
        <f t="shared" ca="1" si="71"/>
        <v/>
      </c>
      <c r="AQ211" s="47" t="str">
        <f t="shared" ca="1" si="71"/>
        <v/>
      </c>
      <c r="AR211" s="47" t="str">
        <f t="shared" ca="1" si="71"/>
        <v/>
      </c>
      <c r="AS211" s="47" t="str">
        <f t="shared" ca="1" si="71"/>
        <v/>
      </c>
      <c r="AT211" s="47" t="str">
        <f t="shared" ca="1" si="71"/>
        <v/>
      </c>
      <c r="AU211" s="47" t="str">
        <f t="shared" ca="1" si="71"/>
        <v/>
      </c>
      <c r="AV211" s="47" t="str">
        <f t="shared" ca="1" si="71"/>
        <v/>
      </c>
      <c r="AW211" s="47" t="str">
        <f t="shared" ca="1" si="71"/>
        <v/>
      </c>
      <c r="AX211" s="47" t="str">
        <f t="shared" ca="1" si="71"/>
        <v/>
      </c>
      <c r="AY211" s="47" t="str">
        <f t="shared" ca="1" si="70"/>
        <v/>
      </c>
      <c r="AZ211" s="47" t="str">
        <f t="shared" ca="1" si="70"/>
        <v/>
      </c>
      <c r="BA211" s="47" t="str">
        <f t="shared" ca="1" si="70"/>
        <v/>
      </c>
      <c r="BB211" s="47" t="str">
        <f t="shared" ca="1" si="70"/>
        <v/>
      </c>
      <c r="BC211" s="47" t="str">
        <f t="shared" ca="1" si="70"/>
        <v/>
      </c>
      <c r="BD211" s="47" t="str">
        <f t="shared" ca="1" si="70"/>
        <v/>
      </c>
    </row>
    <row r="212" spans="3:56" s="36" customFormat="1" ht="18" hidden="1" customHeight="1" outlineLevel="1" x14ac:dyDescent="0.25">
      <c r="C212" s="37" t="s">
        <v>229</v>
      </c>
      <c r="D212" s="38">
        <f t="shared" ca="1" si="8"/>
        <v>0</v>
      </c>
      <c r="E212" s="39" t="s">
        <v>27</v>
      </c>
      <c r="F212" s="40">
        <f t="shared" si="59"/>
        <v>36</v>
      </c>
      <c r="G212" s="38">
        <f t="shared" ca="1" si="63"/>
        <v>0</v>
      </c>
      <c r="H212" s="41">
        <v>14</v>
      </c>
      <c r="I212" s="38">
        <f t="shared" ca="1" si="64"/>
        <v>0</v>
      </c>
      <c r="J212" s="42">
        <f t="shared" ca="1" si="65"/>
        <v>0</v>
      </c>
      <c r="K212" s="43"/>
      <c r="L212" s="44">
        <v>38</v>
      </c>
      <c r="M212" s="38">
        <f t="shared" ca="1" si="66"/>
        <v>0</v>
      </c>
      <c r="N212" s="41">
        <v>16</v>
      </c>
      <c r="O212" s="38">
        <f t="shared" ca="1" si="67"/>
        <v>0</v>
      </c>
      <c r="P212" s="45">
        <f t="shared" ca="1" si="68"/>
        <v>0</v>
      </c>
      <c r="Q212" s="46"/>
      <c r="S212" s="47">
        <f t="shared" ca="1" si="69"/>
        <v>0</v>
      </c>
      <c r="T212" s="47">
        <f t="shared" ca="1" si="69"/>
        <v>0</v>
      </c>
      <c r="U212" s="47" t="str">
        <f t="shared" ca="1" si="69"/>
        <v/>
      </c>
      <c r="V212" s="47" t="str">
        <f t="shared" ca="1" si="69"/>
        <v/>
      </c>
      <c r="W212" s="47" t="str">
        <f t="shared" ca="1" si="69"/>
        <v/>
      </c>
      <c r="X212" s="47" t="str">
        <f t="shared" ca="1" si="69"/>
        <v/>
      </c>
      <c r="Y212" s="47" t="str">
        <f t="shared" ca="1" si="69"/>
        <v/>
      </c>
      <c r="Z212" s="47" t="str">
        <f t="shared" ca="1" si="69"/>
        <v/>
      </c>
      <c r="AA212" s="47" t="str">
        <f t="shared" ca="1" si="69"/>
        <v/>
      </c>
      <c r="AB212" s="47" t="str">
        <f t="shared" ca="1" si="69"/>
        <v/>
      </c>
      <c r="AC212" s="47" t="str">
        <f t="shared" ca="1" si="69"/>
        <v/>
      </c>
      <c r="AD212" s="47" t="str">
        <f t="shared" ca="1" si="69"/>
        <v/>
      </c>
      <c r="AE212" s="47" t="str">
        <f t="shared" ca="1" si="69"/>
        <v/>
      </c>
      <c r="AF212" s="47" t="str">
        <f t="shared" ca="1" si="69"/>
        <v/>
      </c>
      <c r="AG212" s="47" t="str">
        <f t="shared" ca="1" si="69"/>
        <v/>
      </c>
      <c r="AH212" s="47" t="str">
        <f t="shared" ca="1" si="69"/>
        <v/>
      </c>
      <c r="AI212" s="47" t="str">
        <f t="shared" ca="1" si="71"/>
        <v/>
      </c>
      <c r="AJ212" s="47" t="str">
        <f t="shared" ca="1" si="71"/>
        <v/>
      </c>
      <c r="AK212" s="47" t="str">
        <f t="shared" ca="1" si="71"/>
        <v/>
      </c>
      <c r="AL212" s="47" t="str">
        <f t="shared" ca="1" si="71"/>
        <v/>
      </c>
      <c r="AM212" s="47" t="str">
        <f t="shared" ca="1" si="71"/>
        <v/>
      </c>
      <c r="AN212" s="47" t="str">
        <f t="shared" ca="1" si="71"/>
        <v/>
      </c>
      <c r="AO212" s="47" t="str">
        <f t="shared" ca="1" si="71"/>
        <v/>
      </c>
      <c r="AP212" s="47" t="str">
        <f t="shared" ca="1" si="71"/>
        <v/>
      </c>
      <c r="AQ212" s="47" t="str">
        <f t="shared" ca="1" si="71"/>
        <v/>
      </c>
      <c r="AR212" s="47" t="str">
        <f t="shared" ca="1" si="71"/>
        <v/>
      </c>
      <c r="AS212" s="47" t="str">
        <f t="shared" ca="1" si="71"/>
        <v/>
      </c>
      <c r="AT212" s="47" t="str">
        <f t="shared" ca="1" si="71"/>
        <v/>
      </c>
      <c r="AU212" s="47" t="str">
        <f t="shared" ca="1" si="71"/>
        <v/>
      </c>
      <c r="AV212" s="47" t="str">
        <f t="shared" ca="1" si="71"/>
        <v/>
      </c>
      <c r="AW212" s="47" t="str">
        <f t="shared" ca="1" si="71"/>
        <v/>
      </c>
      <c r="AX212" s="47" t="str">
        <f t="shared" ca="1" si="71"/>
        <v/>
      </c>
      <c r="AY212" s="47" t="str">
        <f t="shared" ca="1" si="70"/>
        <v/>
      </c>
      <c r="AZ212" s="47" t="str">
        <f t="shared" ca="1" si="70"/>
        <v/>
      </c>
      <c r="BA212" s="47" t="str">
        <f t="shared" ca="1" si="70"/>
        <v/>
      </c>
      <c r="BB212" s="47" t="str">
        <f t="shared" ca="1" si="70"/>
        <v/>
      </c>
      <c r="BC212" s="47" t="str">
        <f t="shared" ca="1" si="70"/>
        <v/>
      </c>
      <c r="BD212" s="47" t="str">
        <f t="shared" ca="1" si="70"/>
        <v/>
      </c>
    </row>
    <row r="213" spans="3:56" s="36" customFormat="1" ht="18" hidden="1" customHeight="1" outlineLevel="1" x14ac:dyDescent="0.25">
      <c r="C213" s="37" t="s">
        <v>230</v>
      </c>
      <c r="D213" s="38">
        <f t="shared" ca="1" si="8"/>
        <v>0</v>
      </c>
      <c r="E213" s="39" t="s">
        <v>27</v>
      </c>
      <c r="F213" s="40">
        <f t="shared" si="59"/>
        <v>36</v>
      </c>
      <c r="G213" s="38">
        <f t="shared" ca="1" si="63"/>
        <v>0</v>
      </c>
      <c r="H213" s="41">
        <v>14</v>
      </c>
      <c r="I213" s="38">
        <f t="shared" ca="1" si="64"/>
        <v>0</v>
      </c>
      <c r="J213" s="42">
        <f t="shared" ca="1" si="65"/>
        <v>0</v>
      </c>
      <c r="K213" s="43"/>
      <c r="L213" s="44">
        <v>38</v>
      </c>
      <c r="M213" s="38">
        <f t="shared" ca="1" si="66"/>
        <v>0</v>
      </c>
      <c r="N213" s="41">
        <v>16</v>
      </c>
      <c r="O213" s="38">
        <f t="shared" ca="1" si="67"/>
        <v>0</v>
      </c>
      <c r="P213" s="45">
        <f t="shared" ca="1" si="68"/>
        <v>0</v>
      </c>
      <c r="Q213" s="46"/>
      <c r="S213" s="47">
        <f t="shared" ca="1" si="69"/>
        <v>0</v>
      </c>
      <c r="T213" s="47">
        <f t="shared" ca="1" si="69"/>
        <v>0</v>
      </c>
      <c r="U213" s="47" t="str">
        <f t="shared" ca="1" si="69"/>
        <v/>
      </c>
      <c r="V213" s="47" t="str">
        <f t="shared" ca="1" si="69"/>
        <v/>
      </c>
      <c r="W213" s="47" t="str">
        <f t="shared" ca="1" si="69"/>
        <v/>
      </c>
      <c r="X213" s="47" t="str">
        <f t="shared" ca="1" si="69"/>
        <v/>
      </c>
      <c r="Y213" s="47" t="str">
        <f t="shared" ca="1" si="69"/>
        <v/>
      </c>
      <c r="Z213" s="47" t="str">
        <f t="shared" ca="1" si="69"/>
        <v/>
      </c>
      <c r="AA213" s="47" t="str">
        <f t="shared" ca="1" si="69"/>
        <v/>
      </c>
      <c r="AB213" s="47" t="str">
        <f t="shared" ca="1" si="69"/>
        <v/>
      </c>
      <c r="AC213" s="47" t="str">
        <f t="shared" ca="1" si="69"/>
        <v/>
      </c>
      <c r="AD213" s="47" t="str">
        <f t="shared" ca="1" si="69"/>
        <v/>
      </c>
      <c r="AE213" s="47" t="str">
        <f t="shared" ca="1" si="69"/>
        <v/>
      </c>
      <c r="AF213" s="47" t="str">
        <f t="shared" ca="1" si="69"/>
        <v/>
      </c>
      <c r="AG213" s="47" t="str">
        <f t="shared" ca="1" si="69"/>
        <v/>
      </c>
      <c r="AH213" s="47" t="str">
        <f t="shared" ca="1" si="69"/>
        <v/>
      </c>
      <c r="AI213" s="47" t="str">
        <f t="shared" ca="1" si="71"/>
        <v/>
      </c>
      <c r="AJ213" s="47" t="str">
        <f t="shared" ca="1" si="71"/>
        <v/>
      </c>
      <c r="AK213" s="47" t="str">
        <f t="shared" ca="1" si="71"/>
        <v/>
      </c>
      <c r="AL213" s="47" t="str">
        <f t="shared" ca="1" si="71"/>
        <v/>
      </c>
      <c r="AM213" s="47" t="str">
        <f t="shared" ca="1" si="71"/>
        <v/>
      </c>
      <c r="AN213" s="47" t="str">
        <f t="shared" ca="1" si="71"/>
        <v/>
      </c>
      <c r="AO213" s="47" t="str">
        <f t="shared" ca="1" si="71"/>
        <v/>
      </c>
      <c r="AP213" s="47" t="str">
        <f t="shared" ca="1" si="71"/>
        <v/>
      </c>
      <c r="AQ213" s="47" t="str">
        <f t="shared" ca="1" si="71"/>
        <v/>
      </c>
      <c r="AR213" s="47" t="str">
        <f t="shared" ca="1" si="71"/>
        <v/>
      </c>
      <c r="AS213" s="47" t="str">
        <f t="shared" ca="1" si="71"/>
        <v/>
      </c>
      <c r="AT213" s="47" t="str">
        <f t="shared" ca="1" si="71"/>
        <v/>
      </c>
      <c r="AU213" s="47" t="str">
        <f t="shared" ca="1" si="71"/>
        <v/>
      </c>
      <c r="AV213" s="47" t="str">
        <f t="shared" ca="1" si="71"/>
        <v/>
      </c>
      <c r="AW213" s="47" t="str">
        <f t="shared" ca="1" si="71"/>
        <v/>
      </c>
      <c r="AX213" s="47" t="str">
        <f t="shared" ca="1" si="71"/>
        <v/>
      </c>
      <c r="AY213" s="47" t="str">
        <f t="shared" ca="1" si="70"/>
        <v/>
      </c>
      <c r="AZ213" s="47" t="str">
        <f t="shared" ca="1" si="70"/>
        <v/>
      </c>
      <c r="BA213" s="47" t="str">
        <f t="shared" ca="1" si="70"/>
        <v/>
      </c>
      <c r="BB213" s="47" t="str">
        <f t="shared" ca="1" si="70"/>
        <v/>
      </c>
      <c r="BC213" s="47" t="str">
        <f t="shared" ca="1" si="70"/>
        <v/>
      </c>
      <c r="BD213" s="47" t="str">
        <f t="shared" ca="1" si="70"/>
        <v/>
      </c>
    </row>
    <row r="214" spans="3:56" s="36" customFormat="1" ht="18" hidden="1" customHeight="1" outlineLevel="1" x14ac:dyDescent="0.25">
      <c r="C214" s="37" t="s">
        <v>231</v>
      </c>
      <c r="D214" s="38">
        <f t="shared" ca="1" si="8"/>
        <v>0</v>
      </c>
      <c r="E214" s="39" t="s">
        <v>27</v>
      </c>
      <c r="F214" s="40">
        <f t="shared" si="59"/>
        <v>36</v>
      </c>
      <c r="G214" s="38">
        <f t="shared" ca="1" si="63"/>
        <v>0</v>
      </c>
      <c r="H214" s="41">
        <v>14</v>
      </c>
      <c r="I214" s="38">
        <f t="shared" ca="1" si="64"/>
        <v>0</v>
      </c>
      <c r="J214" s="42">
        <f t="shared" ca="1" si="65"/>
        <v>0</v>
      </c>
      <c r="K214" s="43"/>
      <c r="L214" s="44">
        <v>38</v>
      </c>
      <c r="M214" s="38">
        <f t="shared" ca="1" si="66"/>
        <v>0</v>
      </c>
      <c r="N214" s="41">
        <v>16</v>
      </c>
      <c r="O214" s="38">
        <f t="shared" ca="1" si="67"/>
        <v>0</v>
      </c>
      <c r="P214" s="45">
        <f t="shared" ca="1" si="68"/>
        <v>0</v>
      </c>
      <c r="Q214" s="46"/>
      <c r="S214" s="47">
        <f t="shared" ca="1" si="69"/>
        <v>0</v>
      </c>
      <c r="T214" s="47">
        <f t="shared" ca="1" si="69"/>
        <v>0</v>
      </c>
      <c r="U214" s="47" t="str">
        <f t="shared" ca="1" si="69"/>
        <v/>
      </c>
      <c r="V214" s="47" t="str">
        <f t="shared" ca="1" si="69"/>
        <v/>
      </c>
      <c r="W214" s="47" t="str">
        <f t="shared" ca="1" si="69"/>
        <v/>
      </c>
      <c r="X214" s="47" t="str">
        <f t="shared" ca="1" si="69"/>
        <v/>
      </c>
      <c r="Y214" s="47" t="str">
        <f t="shared" ca="1" si="69"/>
        <v/>
      </c>
      <c r="Z214" s="47" t="str">
        <f t="shared" ca="1" si="69"/>
        <v/>
      </c>
      <c r="AA214" s="47" t="str">
        <f t="shared" ca="1" si="69"/>
        <v/>
      </c>
      <c r="AB214" s="47" t="str">
        <f t="shared" ca="1" si="69"/>
        <v/>
      </c>
      <c r="AC214" s="47" t="str">
        <f t="shared" ca="1" si="69"/>
        <v/>
      </c>
      <c r="AD214" s="47" t="str">
        <f t="shared" ca="1" si="69"/>
        <v/>
      </c>
      <c r="AE214" s="47" t="str">
        <f t="shared" ca="1" si="69"/>
        <v/>
      </c>
      <c r="AF214" s="47" t="str">
        <f t="shared" ca="1" si="69"/>
        <v/>
      </c>
      <c r="AG214" s="47" t="str">
        <f t="shared" ca="1" si="69"/>
        <v/>
      </c>
      <c r="AH214" s="47" t="str">
        <f t="shared" ca="1" si="69"/>
        <v/>
      </c>
      <c r="AI214" s="47" t="str">
        <f t="shared" ca="1" si="71"/>
        <v/>
      </c>
      <c r="AJ214" s="47" t="str">
        <f t="shared" ca="1" si="71"/>
        <v/>
      </c>
      <c r="AK214" s="47" t="str">
        <f t="shared" ca="1" si="71"/>
        <v/>
      </c>
      <c r="AL214" s="47" t="str">
        <f t="shared" ca="1" si="71"/>
        <v/>
      </c>
      <c r="AM214" s="47" t="str">
        <f t="shared" ca="1" si="71"/>
        <v/>
      </c>
      <c r="AN214" s="47" t="str">
        <f t="shared" ca="1" si="71"/>
        <v/>
      </c>
      <c r="AO214" s="47" t="str">
        <f t="shared" ca="1" si="71"/>
        <v/>
      </c>
      <c r="AP214" s="47" t="str">
        <f t="shared" ca="1" si="71"/>
        <v/>
      </c>
      <c r="AQ214" s="47" t="str">
        <f t="shared" ca="1" si="71"/>
        <v/>
      </c>
      <c r="AR214" s="47" t="str">
        <f t="shared" ca="1" si="71"/>
        <v/>
      </c>
      <c r="AS214" s="47" t="str">
        <f t="shared" ca="1" si="71"/>
        <v/>
      </c>
      <c r="AT214" s="47" t="str">
        <f t="shared" ca="1" si="71"/>
        <v/>
      </c>
      <c r="AU214" s="47" t="str">
        <f t="shared" ca="1" si="71"/>
        <v/>
      </c>
      <c r="AV214" s="47" t="str">
        <f t="shared" ca="1" si="71"/>
        <v/>
      </c>
      <c r="AW214" s="47" t="str">
        <f t="shared" ca="1" si="71"/>
        <v/>
      </c>
      <c r="AX214" s="47" t="str">
        <f t="shared" ca="1" si="71"/>
        <v/>
      </c>
      <c r="AY214" s="47" t="str">
        <f t="shared" ca="1" si="70"/>
        <v/>
      </c>
      <c r="AZ214" s="47" t="str">
        <f t="shared" ca="1" si="70"/>
        <v/>
      </c>
      <c r="BA214" s="47" t="str">
        <f t="shared" ca="1" si="70"/>
        <v/>
      </c>
      <c r="BB214" s="47" t="str">
        <f t="shared" ca="1" si="70"/>
        <v/>
      </c>
      <c r="BC214" s="47" t="str">
        <f t="shared" ca="1" si="70"/>
        <v/>
      </c>
      <c r="BD214" s="47" t="str">
        <f t="shared" ca="1" si="70"/>
        <v/>
      </c>
    </row>
    <row r="215" spans="3:56" s="36" customFormat="1" ht="18" hidden="1" customHeight="1" outlineLevel="1" x14ac:dyDescent="0.25">
      <c r="C215" s="37" t="s">
        <v>232</v>
      </c>
      <c r="D215" s="38">
        <f t="shared" ca="1" si="8"/>
        <v>0</v>
      </c>
      <c r="E215" s="39" t="s">
        <v>27</v>
      </c>
      <c r="F215" s="40">
        <f t="shared" si="59"/>
        <v>36</v>
      </c>
      <c r="G215" s="38">
        <f t="shared" ca="1" si="63"/>
        <v>0</v>
      </c>
      <c r="H215" s="41">
        <v>14</v>
      </c>
      <c r="I215" s="38">
        <f t="shared" ca="1" si="64"/>
        <v>0</v>
      </c>
      <c r="J215" s="42">
        <f t="shared" ca="1" si="65"/>
        <v>0</v>
      </c>
      <c r="K215" s="43"/>
      <c r="L215" s="44">
        <v>38</v>
      </c>
      <c r="M215" s="38">
        <f t="shared" ca="1" si="66"/>
        <v>0</v>
      </c>
      <c r="N215" s="41">
        <v>16</v>
      </c>
      <c r="O215" s="38">
        <f t="shared" ca="1" si="67"/>
        <v>0</v>
      </c>
      <c r="P215" s="45">
        <f t="shared" ca="1" si="68"/>
        <v>0</v>
      </c>
      <c r="Q215" s="46"/>
      <c r="S215" s="47">
        <f t="shared" ca="1" si="69"/>
        <v>0</v>
      </c>
      <c r="T215" s="47">
        <f t="shared" ca="1" si="69"/>
        <v>0</v>
      </c>
      <c r="U215" s="47" t="str">
        <f t="shared" ca="1" si="69"/>
        <v/>
      </c>
      <c r="V215" s="47" t="str">
        <f t="shared" ca="1" si="69"/>
        <v/>
      </c>
      <c r="W215" s="47" t="str">
        <f t="shared" ca="1" si="69"/>
        <v/>
      </c>
      <c r="X215" s="47" t="str">
        <f t="shared" ca="1" si="69"/>
        <v/>
      </c>
      <c r="Y215" s="47" t="str">
        <f t="shared" ca="1" si="69"/>
        <v/>
      </c>
      <c r="Z215" s="47" t="str">
        <f t="shared" ca="1" si="69"/>
        <v/>
      </c>
      <c r="AA215" s="47" t="str">
        <f t="shared" ca="1" si="69"/>
        <v/>
      </c>
      <c r="AB215" s="47" t="str">
        <f t="shared" ca="1" si="69"/>
        <v/>
      </c>
      <c r="AC215" s="47" t="str">
        <f t="shared" ca="1" si="69"/>
        <v/>
      </c>
      <c r="AD215" s="47" t="str">
        <f t="shared" ca="1" si="69"/>
        <v/>
      </c>
      <c r="AE215" s="47" t="str">
        <f t="shared" ca="1" si="69"/>
        <v/>
      </c>
      <c r="AF215" s="47" t="str">
        <f t="shared" ca="1" si="69"/>
        <v/>
      </c>
      <c r="AG215" s="47" t="str">
        <f t="shared" ca="1" si="69"/>
        <v/>
      </c>
      <c r="AH215" s="47" t="str">
        <f t="shared" ca="1" si="69"/>
        <v/>
      </c>
      <c r="AI215" s="47" t="str">
        <f t="shared" ca="1" si="71"/>
        <v/>
      </c>
      <c r="AJ215" s="47" t="str">
        <f t="shared" ca="1" si="71"/>
        <v/>
      </c>
      <c r="AK215" s="47" t="str">
        <f t="shared" ca="1" si="71"/>
        <v/>
      </c>
      <c r="AL215" s="47" t="str">
        <f t="shared" ca="1" si="71"/>
        <v/>
      </c>
      <c r="AM215" s="47" t="str">
        <f t="shared" ca="1" si="71"/>
        <v/>
      </c>
      <c r="AN215" s="47" t="str">
        <f t="shared" ca="1" si="71"/>
        <v/>
      </c>
      <c r="AO215" s="47" t="str">
        <f t="shared" ca="1" si="71"/>
        <v/>
      </c>
      <c r="AP215" s="47" t="str">
        <f t="shared" ca="1" si="71"/>
        <v/>
      </c>
      <c r="AQ215" s="47" t="str">
        <f t="shared" ca="1" si="71"/>
        <v/>
      </c>
      <c r="AR215" s="47" t="str">
        <f t="shared" ca="1" si="71"/>
        <v/>
      </c>
      <c r="AS215" s="47" t="str">
        <f t="shared" ca="1" si="71"/>
        <v/>
      </c>
      <c r="AT215" s="47" t="str">
        <f t="shared" ca="1" si="71"/>
        <v/>
      </c>
      <c r="AU215" s="47" t="str">
        <f t="shared" ca="1" si="71"/>
        <v/>
      </c>
      <c r="AV215" s="47" t="str">
        <f t="shared" ca="1" si="71"/>
        <v/>
      </c>
      <c r="AW215" s="47" t="str">
        <f t="shared" ca="1" si="71"/>
        <v/>
      </c>
      <c r="AX215" s="47" t="str">
        <f t="shared" ca="1" si="71"/>
        <v/>
      </c>
      <c r="AY215" s="47" t="str">
        <f t="shared" ca="1" si="70"/>
        <v/>
      </c>
      <c r="AZ215" s="47" t="str">
        <f t="shared" ca="1" si="70"/>
        <v/>
      </c>
      <c r="BA215" s="47" t="str">
        <f t="shared" ca="1" si="70"/>
        <v/>
      </c>
      <c r="BB215" s="47" t="str">
        <f t="shared" ca="1" si="70"/>
        <v/>
      </c>
      <c r="BC215" s="47" t="str">
        <f t="shared" ca="1" si="70"/>
        <v/>
      </c>
      <c r="BD215" s="47" t="str">
        <f t="shared" ca="1" si="70"/>
        <v/>
      </c>
    </row>
    <row r="216" spans="3:56" s="36" customFormat="1" ht="18" hidden="1" customHeight="1" outlineLevel="1" x14ac:dyDescent="0.25">
      <c r="C216" s="37" t="s">
        <v>233</v>
      </c>
      <c r="D216" s="38">
        <f t="shared" ca="1" si="8"/>
        <v>0</v>
      </c>
      <c r="E216" s="39" t="s">
        <v>27</v>
      </c>
      <c r="F216" s="40">
        <f t="shared" si="59"/>
        <v>36</v>
      </c>
      <c r="G216" s="38">
        <f t="shared" ca="1" si="63"/>
        <v>0</v>
      </c>
      <c r="H216" s="41">
        <v>14</v>
      </c>
      <c r="I216" s="38">
        <f t="shared" ca="1" si="64"/>
        <v>0</v>
      </c>
      <c r="J216" s="42">
        <f t="shared" ca="1" si="65"/>
        <v>0</v>
      </c>
      <c r="K216" s="43"/>
      <c r="L216" s="44">
        <v>38</v>
      </c>
      <c r="M216" s="38">
        <f t="shared" ca="1" si="66"/>
        <v>0</v>
      </c>
      <c r="N216" s="41">
        <v>16</v>
      </c>
      <c r="O216" s="38">
        <f t="shared" ca="1" si="67"/>
        <v>0</v>
      </c>
      <c r="P216" s="45">
        <f t="shared" ca="1" si="68"/>
        <v>0</v>
      </c>
      <c r="Q216" s="46"/>
      <c r="S216" s="47">
        <f t="shared" ca="1" si="69"/>
        <v>0</v>
      </c>
      <c r="T216" s="47">
        <f t="shared" ca="1" si="69"/>
        <v>0</v>
      </c>
      <c r="U216" s="47" t="str">
        <f t="shared" ca="1" si="69"/>
        <v/>
      </c>
      <c r="V216" s="47" t="str">
        <f t="shared" ca="1" si="69"/>
        <v/>
      </c>
      <c r="W216" s="47" t="str">
        <f t="shared" ca="1" si="69"/>
        <v/>
      </c>
      <c r="X216" s="47" t="str">
        <f t="shared" ca="1" si="69"/>
        <v/>
      </c>
      <c r="Y216" s="47" t="str">
        <f t="shared" ca="1" si="69"/>
        <v/>
      </c>
      <c r="Z216" s="47" t="str">
        <f t="shared" ca="1" si="69"/>
        <v/>
      </c>
      <c r="AA216" s="47" t="str">
        <f t="shared" ca="1" si="69"/>
        <v/>
      </c>
      <c r="AB216" s="47" t="str">
        <f t="shared" ca="1" si="69"/>
        <v/>
      </c>
      <c r="AC216" s="47" t="str">
        <f t="shared" ca="1" si="69"/>
        <v/>
      </c>
      <c r="AD216" s="47" t="str">
        <f t="shared" ca="1" si="69"/>
        <v/>
      </c>
      <c r="AE216" s="47" t="str">
        <f t="shared" ca="1" si="69"/>
        <v/>
      </c>
      <c r="AF216" s="47" t="str">
        <f t="shared" ca="1" si="69"/>
        <v/>
      </c>
      <c r="AG216" s="47" t="str">
        <f t="shared" ca="1" si="69"/>
        <v/>
      </c>
      <c r="AH216" s="47" t="str">
        <f t="shared" ca="1" si="69"/>
        <v/>
      </c>
      <c r="AI216" s="47" t="str">
        <f t="shared" ca="1" si="71"/>
        <v/>
      </c>
      <c r="AJ216" s="47" t="str">
        <f t="shared" ca="1" si="71"/>
        <v/>
      </c>
      <c r="AK216" s="47" t="str">
        <f t="shared" ca="1" si="71"/>
        <v/>
      </c>
      <c r="AL216" s="47" t="str">
        <f t="shared" ca="1" si="71"/>
        <v/>
      </c>
      <c r="AM216" s="47" t="str">
        <f t="shared" ca="1" si="71"/>
        <v/>
      </c>
      <c r="AN216" s="47" t="str">
        <f t="shared" ca="1" si="71"/>
        <v/>
      </c>
      <c r="AO216" s="47" t="str">
        <f t="shared" ca="1" si="71"/>
        <v/>
      </c>
      <c r="AP216" s="47" t="str">
        <f t="shared" ca="1" si="71"/>
        <v/>
      </c>
      <c r="AQ216" s="47" t="str">
        <f t="shared" ca="1" si="71"/>
        <v/>
      </c>
      <c r="AR216" s="47" t="str">
        <f t="shared" ca="1" si="71"/>
        <v/>
      </c>
      <c r="AS216" s="47" t="str">
        <f t="shared" ca="1" si="71"/>
        <v/>
      </c>
      <c r="AT216" s="47" t="str">
        <f t="shared" ca="1" si="71"/>
        <v/>
      </c>
      <c r="AU216" s="47" t="str">
        <f t="shared" ca="1" si="71"/>
        <v/>
      </c>
      <c r="AV216" s="47" t="str">
        <f t="shared" ca="1" si="71"/>
        <v/>
      </c>
      <c r="AW216" s="47" t="str">
        <f t="shared" ca="1" si="71"/>
        <v/>
      </c>
      <c r="AX216" s="47" t="str">
        <f t="shared" ca="1" si="71"/>
        <v/>
      </c>
      <c r="AY216" s="47" t="str">
        <f t="shared" ca="1" si="70"/>
        <v/>
      </c>
      <c r="AZ216" s="47" t="str">
        <f t="shared" ca="1" si="70"/>
        <v/>
      </c>
      <c r="BA216" s="47" t="str">
        <f t="shared" ca="1" si="70"/>
        <v/>
      </c>
      <c r="BB216" s="47" t="str">
        <f t="shared" ca="1" si="70"/>
        <v/>
      </c>
      <c r="BC216" s="47" t="str">
        <f t="shared" ca="1" si="70"/>
        <v/>
      </c>
      <c r="BD216" s="47" t="str">
        <f t="shared" ca="1" si="70"/>
        <v/>
      </c>
    </row>
    <row r="217" spans="3:56" s="36" customFormat="1" ht="18" hidden="1" customHeight="1" outlineLevel="1" x14ac:dyDescent="0.25">
      <c r="C217" s="37" t="s">
        <v>234</v>
      </c>
      <c r="D217" s="38">
        <f t="shared" ca="1" si="8"/>
        <v>0</v>
      </c>
      <c r="E217" s="39" t="s">
        <v>27</v>
      </c>
      <c r="F217" s="40">
        <f t="shared" si="59"/>
        <v>36</v>
      </c>
      <c r="G217" s="38">
        <f t="shared" ca="1" si="63"/>
        <v>0</v>
      </c>
      <c r="H217" s="41">
        <v>14</v>
      </c>
      <c r="I217" s="38">
        <f t="shared" ca="1" si="64"/>
        <v>0</v>
      </c>
      <c r="J217" s="42">
        <f t="shared" ca="1" si="65"/>
        <v>0</v>
      </c>
      <c r="K217" s="43"/>
      <c r="L217" s="44">
        <v>38</v>
      </c>
      <c r="M217" s="38">
        <f t="shared" ca="1" si="66"/>
        <v>0</v>
      </c>
      <c r="N217" s="41">
        <v>16</v>
      </c>
      <c r="O217" s="38">
        <f t="shared" ca="1" si="67"/>
        <v>0</v>
      </c>
      <c r="P217" s="45">
        <f t="shared" ca="1" si="68"/>
        <v>0</v>
      </c>
      <c r="Q217" s="46"/>
      <c r="S217" s="47">
        <f t="shared" ca="1" si="69"/>
        <v>0</v>
      </c>
      <c r="T217" s="47">
        <f t="shared" ca="1" si="69"/>
        <v>0</v>
      </c>
      <c r="U217" s="47" t="str">
        <f t="shared" ca="1" si="69"/>
        <v/>
      </c>
      <c r="V217" s="47" t="str">
        <f t="shared" ca="1" si="69"/>
        <v/>
      </c>
      <c r="W217" s="47" t="str">
        <f t="shared" ca="1" si="69"/>
        <v/>
      </c>
      <c r="X217" s="47" t="str">
        <f t="shared" ca="1" si="69"/>
        <v/>
      </c>
      <c r="Y217" s="47" t="str">
        <f t="shared" ca="1" si="69"/>
        <v/>
      </c>
      <c r="Z217" s="47" t="str">
        <f t="shared" ca="1" si="69"/>
        <v/>
      </c>
      <c r="AA217" s="47" t="str">
        <f t="shared" ca="1" si="69"/>
        <v/>
      </c>
      <c r="AB217" s="47" t="str">
        <f t="shared" ca="1" si="69"/>
        <v/>
      </c>
      <c r="AC217" s="47" t="str">
        <f t="shared" ca="1" si="69"/>
        <v/>
      </c>
      <c r="AD217" s="47" t="str">
        <f t="shared" ca="1" si="69"/>
        <v/>
      </c>
      <c r="AE217" s="47" t="str">
        <f t="shared" ca="1" si="69"/>
        <v/>
      </c>
      <c r="AF217" s="47" t="str">
        <f t="shared" ca="1" si="69"/>
        <v/>
      </c>
      <c r="AG217" s="47" t="str">
        <f t="shared" ca="1" si="69"/>
        <v/>
      </c>
      <c r="AH217" s="47" t="str">
        <f t="shared" ca="1" si="69"/>
        <v/>
      </c>
      <c r="AI217" s="47" t="str">
        <f t="shared" ca="1" si="71"/>
        <v/>
      </c>
      <c r="AJ217" s="47" t="str">
        <f t="shared" ca="1" si="71"/>
        <v/>
      </c>
      <c r="AK217" s="47" t="str">
        <f t="shared" ca="1" si="71"/>
        <v/>
      </c>
      <c r="AL217" s="47" t="str">
        <f t="shared" ca="1" si="71"/>
        <v/>
      </c>
      <c r="AM217" s="47" t="str">
        <f t="shared" ca="1" si="71"/>
        <v/>
      </c>
      <c r="AN217" s="47" t="str">
        <f t="shared" ca="1" si="71"/>
        <v/>
      </c>
      <c r="AO217" s="47" t="str">
        <f t="shared" ca="1" si="71"/>
        <v/>
      </c>
      <c r="AP217" s="47" t="str">
        <f t="shared" ca="1" si="71"/>
        <v/>
      </c>
      <c r="AQ217" s="47" t="str">
        <f t="shared" ca="1" si="71"/>
        <v/>
      </c>
      <c r="AR217" s="47" t="str">
        <f t="shared" ca="1" si="71"/>
        <v/>
      </c>
      <c r="AS217" s="47" t="str">
        <f t="shared" ca="1" si="71"/>
        <v/>
      </c>
      <c r="AT217" s="47" t="str">
        <f t="shared" ca="1" si="71"/>
        <v/>
      </c>
      <c r="AU217" s="47" t="str">
        <f t="shared" ca="1" si="71"/>
        <v/>
      </c>
      <c r="AV217" s="47" t="str">
        <f t="shared" ca="1" si="71"/>
        <v/>
      </c>
      <c r="AW217" s="47" t="str">
        <f t="shared" ca="1" si="71"/>
        <v/>
      </c>
      <c r="AX217" s="47" t="str">
        <f t="shared" ca="1" si="71"/>
        <v/>
      </c>
      <c r="AY217" s="47" t="str">
        <f t="shared" ca="1" si="70"/>
        <v/>
      </c>
      <c r="AZ217" s="47" t="str">
        <f t="shared" ca="1" si="70"/>
        <v/>
      </c>
      <c r="BA217" s="47" t="str">
        <f t="shared" ca="1" si="70"/>
        <v/>
      </c>
      <c r="BB217" s="47" t="str">
        <f t="shared" ca="1" si="70"/>
        <v/>
      </c>
      <c r="BC217" s="47" t="str">
        <f t="shared" ca="1" si="70"/>
        <v/>
      </c>
      <c r="BD217" s="47" t="str">
        <f t="shared" ca="1" si="70"/>
        <v/>
      </c>
    </row>
    <row r="218" spans="3:56" s="36" customFormat="1" ht="18" hidden="1" customHeight="1" outlineLevel="1" x14ac:dyDescent="0.25">
      <c r="C218" s="37" t="s">
        <v>235</v>
      </c>
      <c r="D218" s="38">
        <f t="shared" ca="1" si="8"/>
        <v>0</v>
      </c>
      <c r="E218" s="39" t="s">
        <v>27</v>
      </c>
      <c r="F218" s="40">
        <f t="shared" si="59"/>
        <v>36</v>
      </c>
      <c r="G218" s="38">
        <f t="shared" ca="1" si="63"/>
        <v>0</v>
      </c>
      <c r="H218" s="41">
        <v>14</v>
      </c>
      <c r="I218" s="38">
        <f t="shared" ca="1" si="64"/>
        <v>0</v>
      </c>
      <c r="J218" s="42">
        <f t="shared" ca="1" si="65"/>
        <v>0</v>
      </c>
      <c r="K218" s="43"/>
      <c r="L218" s="44">
        <v>38</v>
      </c>
      <c r="M218" s="38">
        <f t="shared" ca="1" si="66"/>
        <v>0</v>
      </c>
      <c r="N218" s="41">
        <v>16</v>
      </c>
      <c r="O218" s="38">
        <f t="shared" ca="1" si="67"/>
        <v>0</v>
      </c>
      <c r="P218" s="45">
        <f t="shared" ca="1" si="68"/>
        <v>0</v>
      </c>
      <c r="Q218" s="46"/>
      <c r="S218" s="47">
        <f t="shared" ca="1" si="69"/>
        <v>0</v>
      </c>
      <c r="T218" s="47">
        <f t="shared" ca="1" si="69"/>
        <v>0</v>
      </c>
      <c r="U218" s="47" t="str">
        <f t="shared" ca="1" si="69"/>
        <v/>
      </c>
      <c r="V218" s="47" t="str">
        <f t="shared" ca="1" si="69"/>
        <v/>
      </c>
      <c r="W218" s="47" t="str">
        <f t="shared" ca="1" si="69"/>
        <v/>
      </c>
      <c r="X218" s="47" t="str">
        <f t="shared" ca="1" si="69"/>
        <v/>
      </c>
      <c r="Y218" s="47" t="str">
        <f t="shared" ca="1" si="69"/>
        <v/>
      </c>
      <c r="Z218" s="47" t="str">
        <f t="shared" ca="1" si="69"/>
        <v/>
      </c>
      <c r="AA218" s="47" t="str">
        <f t="shared" ca="1" si="69"/>
        <v/>
      </c>
      <c r="AB218" s="47" t="str">
        <f t="shared" ca="1" si="69"/>
        <v/>
      </c>
      <c r="AC218" s="47" t="str">
        <f t="shared" ca="1" si="69"/>
        <v/>
      </c>
      <c r="AD218" s="47" t="str">
        <f t="shared" ca="1" si="69"/>
        <v/>
      </c>
      <c r="AE218" s="47" t="str">
        <f t="shared" ca="1" si="69"/>
        <v/>
      </c>
      <c r="AF218" s="47" t="str">
        <f t="shared" ca="1" si="69"/>
        <v/>
      </c>
      <c r="AG218" s="47" t="str">
        <f t="shared" ca="1" si="69"/>
        <v/>
      </c>
      <c r="AH218" s="47" t="str">
        <f t="shared" ca="1" si="69"/>
        <v/>
      </c>
      <c r="AI218" s="47" t="str">
        <f t="shared" ca="1" si="71"/>
        <v/>
      </c>
      <c r="AJ218" s="47" t="str">
        <f t="shared" ca="1" si="71"/>
        <v/>
      </c>
      <c r="AK218" s="47" t="str">
        <f t="shared" ca="1" si="71"/>
        <v/>
      </c>
      <c r="AL218" s="47" t="str">
        <f t="shared" ca="1" si="71"/>
        <v/>
      </c>
      <c r="AM218" s="47" t="str">
        <f t="shared" ca="1" si="71"/>
        <v/>
      </c>
      <c r="AN218" s="47" t="str">
        <f t="shared" ca="1" si="71"/>
        <v/>
      </c>
      <c r="AO218" s="47" t="str">
        <f t="shared" ca="1" si="71"/>
        <v/>
      </c>
      <c r="AP218" s="47" t="str">
        <f t="shared" ca="1" si="71"/>
        <v/>
      </c>
      <c r="AQ218" s="47" t="str">
        <f t="shared" ca="1" si="71"/>
        <v/>
      </c>
      <c r="AR218" s="47" t="str">
        <f t="shared" ca="1" si="71"/>
        <v/>
      </c>
      <c r="AS218" s="47" t="str">
        <f t="shared" ca="1" si="71"/>
        <v/>
      </c>
      <c r="AT218" s="47" t="str">
        <f t="shared" ca="1" si="71"/>
        <v/>
      </c>
      <c r="AU218" s="47" t="str">
        <f t="shared" ca="1" si="71"/>
        <v/>
      </c>
      <c r="AV218" s="47" t="str">
        <f t="shared" ca="1" si="71"/>
        <v/>
      </c>
      <c r="AW218" s="47" t="str">
        <f t="shared" ca="1" si="71"/>
        <v/>
      </c>
      <c r="AX218" s="47" t="str">
        <f t="shared" ca="1" si="71"/>
        <v/>
      </c>
      <c r="AY218" s="47" t="str">
        <f t="shared" ca="1" si="70"/>
        <v/>
      </c>
      <c r="AZ218" s="47" t="str">
        <f t="shared" ca="1" si="70"/>
        <v/>
      </c>
      <c r="BA218" s="47" t="str">
        <f t="shared" ca="1" si="70"/>
        <v/>
      </c>
      <c r="BB218" s="47" t="str">
        <f t="shared" ca="1" si="70"/>
        <v/>
      </c>
      <c r="BC218" s="47" t="str">
        <f t="shared" ca="1" si="70"/>
        <v/>
      </c>
      <c r="BD218" s="47" t="str">
        <f t="shared" ca="1" si="70"/>
        <v/>
      </c>
    </row>
    <row r="219" spans="3:56" s="36" customFormat="1" ht="18" hidden="1" customHeight="1" outlineLevel="1" x14ac:dyDescent="0.25">
      <c r="C219" s="37" t="s">
        <v>236</v>
      </c>
      <c r="D219" s="38">
        <f t="shared" ca="1" si="8"/>
        <v>0</v>
      </c>
      <c r="E219" s="39" t="s">
        <v>27</v>
      </c>
      <c r="F219" s="40">
        <f t="shared" si="59"/>
        <v>36</v>
      </c>
      <c r="G219" s="38">
        <f t="shared" ca="1" si="63"/>
        <v>0</v>
      </c>
      <c r="H219" s="41">
        <v>14</v>
      </c>
      <c r="I219" s="38">
        <f t="shared" ca="1" si="64"/>
        <v>0</v>
      </c>
      <c r="J219" s="42">
        <f t="shared" ca="1" si="65"/>
        <v>0</v>
      </c>
      <c r="K219" s="43"/>
      <c r="L219" s="44">
        <v>38</v>
      </c>
      <c r="M219" s="38">
        <f t="shared" ca="1" si="66"/>
        <v>0</v>
      </c>
      <c r="N219" s="41">
        <v>16</v>
      </c>
      <c r="O219" s="38">
        <f t="shared" ca="1" si="67"/>
        <v>0</v>
      </c>
      <c r="P219" s="45">
        <f t="shared" ca="1" si="68"/>
        <v>0</v>
      </c>
      <c r="Q219" s="46"/>
      <c r="S219" s="47">
        <f t="shared" ca="1" si="69"/>
        <v>0</v>
      </c>
      <c r="T219" s="47">
        <f t="shared" ca="1" si="69"/>
        <v>0</v>
      </c>
      <c r="U219" s="47" t="str">
        <f t="shared" ca="1" si="69"/>
        <v/>
      </c>
      <c r="V219" s="47" t="str">
        <f t="shared" ca="1" si="69"/>
        <v/>
      </c>
      <c r="W219" s="47" t="str">
        <f t="shared" ca="1" si="69"/>
        <v/>
      </c>
      <c r="X219" s="47" t="str">
        <f t="shared" ca="1" si="69"/>
        <v/>
      </c>
      <c r="Y219" s="47" t="str">
        <f t="shared" ca="1" si="69"/>
        <v/>
      </c>
      <c r="Z219" s="47" t="str">
        <f t="shared" ca="1" si="69"/>
        <v/>
      </c>
      <c r="AA219" s="47" t="str">
        <f t="shared" ca="1" si="69"/>
        <v/>
      </c>
      <c r="AB219" s="47" t="str">
        <f t="shared" ca="1" si="69"/>
        <v/>
      </c>
      <c r="AC219" s="47" t="str">
        <f t="shared" ca="1" si="69"/>
        <v/>
      </c>
      <c r="AD219" s="47" t="str">
        <f t="shared" ca="1" si="69"/>
        <v/>
      </c>
      <c r="AE219" s="47" t="str">
        <f t="shared" ca="1" si="69"/>
        <v/>
      </c>
      <c r="AF219" s="47" t="str">
        <f t="shared" ca="1" si="69"/>
        <v/>
      </c>
      <c r="AG219" s="47" t="str">
        <f t="shared" ca="1" si="69"/>
        <v/>
      </c>
      <c r="AH219" s="47" t="str">
        <f t="shared" ca="1" si="69"/>
        <v/>
      </c>
      <c r="AI219" s="47" t="str">
        <f t="shared" ca="1" si="71"/>
        <v/>
      </c>
      <c r="AJ219" s="47" t="str">
        <f t="shared" ca="1" si="71"/>
        <v/>
      </c>
      <c r="AK219" s="47" t="str">
        <f t="shared" ca="1" si="71"/>
        <v/>
      </c>
      <c r="AL219" s="47" t="str">
        <f t="shared" ca="1" si="71"/>
        <v/>
      </c>
      <c r="AM219" s="47" t="str">
        <f t="shared" ca="1" si="71"/>
        <v/>
      </c>
      <c r="AN219" s="47" t="str">
        <f t="shared" ca="1" si="71"/>
        <v/>
      </c>
      <c r="AO219" s="47" t="str">
        <f t="shared" ca="1" si="71"/>
        <v/>
      </c>
      <c r="AP219" s="47" t="str">
        <f t="shared" ca="1" si="71"/>
        <v/>
      </c>
      <c r="AQ219" s="47" t="str">
        <f t="shared" ca="1" si="71"/>
        <v/>
      </c>
      <c r="AR219" s="47" t="str">
        <f t="shared" ca="1" si="71"/>
        <v/>
      </c>
      <c r="AS219" s="47" t="str">
        <f t="shared" ca="1" si="71"/>
        <v/>
      </c>
      <c r="AT219" s="47" t="str">
        <f t="shared" ca="1" si="71"/>
        <v/>
      </c>
      <c r="AU219" s="47" t="str">
        <f t="shared" ca="1" si="71"/>
        <v/>
      </c>
      <c r="AV219" s="47" t="str">
        <f t="shared" ca="1" si="71"/>
        <v/>
      </c>
      <c r="AW219" s="47" t="str">
        <f t="shared" ca="1" si="71"/>
        <v/>
      </c>
      <c r="AX219" s="47" t="str">
        <f t="shared" ca="1" si="71"/>
        <v/>
      </c>
      <c r="AY219" s="47" t="str">
        <f t="shared" ca="1" si="70"/>
        <v/>
      </c>
      <c r="AZ219" s="47" t="str">
        <f t="shared" ca="1" si="70"/>
        <v/>
      </c>
      <c r="BA219" s="47" t="str">
        <f t="shared" ca="1" si="70"/>
        <v/>
      </c>
      <c r="BB219" s="47" t="str">
        <f t="shared" ca="1" si="70"/>
        <v/>
      </c>
      <c r="BC219" s="47" t="str">
        <f t="shared" ca="1" si="70"/>
        <v/>
      </c>
      <c r="BD219" s="47" t="str">
        <f t="shared" ca="1" si="70"/>
        <v/>
      </c>
    </row>
    <row r="220" spans="3:56" s="36" customFormat="1" ht="18" hidden="1" customHeight="1" outlineLevel="1" x14ac:dyDescent="0.25">
      <c r="C220" s="37" t="s">
        <v>237</v>
      </c>
      <c r="D220" s="38">
        <f t="shared" ca="1" si="8"/>
        <v>0</v>
      </c>
      <c r="E220" s="39" t="s">
        <v>27</v>
      </c>
      <c r="F220" s="40">
        <f t="shared" si="59"/>
        <v>36</v>
      </c>
      <c r="G220" s="38">
        <f t="shared" ca="1" si="63"/>
        <v>0</v>
      </c>
      <c r="H220" s="41">
        <v>14</v>
      </c>
      <c r="I220" s="38">
        <f t="shared" ca="1" si="64"/>
        <v>0</v>
      </c>
      <c r="J220" s="42">
        <f t="shared" ca="1" si="65"/>
        <v>0</v>
      </c>
      <c r="K220" s="43"/>
      <c r="L220" s="44">
        <v>38</v>
      </c>
      <c r="M220" s="38">
        <f t="shared" ca="1" si="66"/>
        <v>0</v>
      </c>
      <c r="N220" s="41">
        <v>16</v>
      </c>
      <c r="O220" s="38">
        <f t="shared" ca="1" si="67"/>
        <v>0</v>
      </c>
      <c r="P220" s="45">
        <f t="shared" ca="1" si="68"/>
        <v>0</v>
      </c>
      <c r="Q220" s="46"/>
      <c r="S220" s="47">
        <f t="shared" ca="1" si="69"/>
        <v>0</v>
      </c>
      <c r="T220" s="47">
        <f t="shared" ca="1" si="69"/>
        <v>0</v>
      </c>
      <c r="U220" s="47" t="str">
        <f t="shared" ca="1" si="69"/>
        <v/>
      </c>
      <c r="V220" s="47" t="str">
        <f t="shared" ca="1" si="69"/>
        <v/>
      </c>
      <c r="W220" s="47" t="str">
        <f t="shared" ca="1" si="69"/>
        <v/>
      </c>
      <c r="X220" s="47" t="str">
        <f t="shared" ca="1" si="69"/>
        <v/>
      </c>
      <c r="Y220" s="47" t="str">
        <f t="shared" ca="1" si="69"/>
        <v/>
      </c>
      <c r="Z220" s="47" t="str">
        <f t="shared" ca="1" si="69"/>
        <v/>
      </c>
      <c r="AA220" s="47" t="str">
        <f t="shared" ca="1" si="69"/>
        <v/>
      </c>
      <c r="AB220" s="47" t="str">
        <f t="shared" ca="1" si="69"/>
        <v/>
      </c>
      <c r="AC220" s="47" t="str">
        <f t="shared" ca="1" si="69"/>
        <v/>
      </c>
      <c r="AD220" s="47" t="str">
        <f t="shared" ca="1" si="69"/>
        <v/>
      </c>
      <c r="AE220" s="47" t="str">
        <f t="shared" ca="1" si="69"/>
        <v/>
      </c>
      <c r="AF220" s="47" t="str">
        <f t="shared" ca="1" si="69"/>
        <v/>
      </c>
      <c r="AG220" s="47" t="str">
        <f t="shared" ca="1" si="69"/>
        <v/>
      </c>
      <c r="AH220" s="47" t="str">
        <f t="shared" ca="1" si="69"/>
        <v/>
      </c>
      <c r="AI220" s="47" t="str">
        <f t="shared" ca="1" si="71"/>
        <v/>
      </c>
      <c r="AJ220" s="47" t="str">
        <f t="shared" ca="1" si="71"/>
        <v/>
      </c>
      <c r="AK220" s="47" t="str">
        <f t="shared" ca="1" si="71"/>
        <v/>
      </c>
      <c r="AL220" s="47" t="str">
        <f t="shared" ca="1" si="71"/>
        <v/>
      </c>
      <c r="AM220" s="47" t="str">
        <f t="shared" ca="1" si="71"/>
        <v/>
      </c>
      <c r="AN220" s="47" t="str">
        <f t="shared" ca="1" si="71"/>
        <v/>
      </c>
      <c r="AO220" s="47" t="str">
        <f t="shared" ca="1" si="71"/>
        <v/>
      </c>
      <c r="AP220" s="47" t="str">
        <f t="shared" ca="1" si="71"/>
        <v/>
      </c>
      <c r="AQ220" s="47" t="str">
        <f t="shared" ca="1" si="71"/>
        <v/>
      </c>
      <c r="AR220" s="47" t="str">
        <f t="shared" ca="1" si="71"/>
        <v/>
      </c>
      <c r="AS220" s="47" t="str">
        <f t="shared" ca="1" si="71"/>
        <v/>
      </c>
      <c r="AT220" s="47" t="str">
        <f t="shared" ca="1" si="71"/>
        <v/>
      </c>
      <c r="AU220" s="47" t="str">
        <f t="shared" ca="1" si="71"/>
        <v/>
      </c>
      <c r="AV220" s="47" t="str">
        <f t="shared" ca="1" si="71"/>
        <v/>
      </c>
      <c r="AW220" s="47" t="str">
        <f t="shared" ca="1" si="71"/>
        <v/>
      </c>
      <c r="AX220" s="47" t="str">
        <f t="shared" ca="1" si="71"/>
        <v/>
      </c>
      <c r="AY220" s="47" t="str">
        <f t="shared" ca="1" si="70"/>
        <v/>
      </c>
      <c r="AZ220" s="47" t="str">
        <f t="shared" ca="1" si="70"/>
        <v/>
      </c>
      <c r="BA220" s="47" t="str">
        <f t="shared" ca="1" si="70"/>
        <v/>
      </c>
      <c r="BB220" s="47" t="str">
        <f t="shared" ca="1" si="70"/>
        <v/>
      </c>
      <c r="BC220" s="47" t="str">
        <f t="shared" ca="1" si="70"/>
        <v/>
      </c>
      <c r="BD220" s="47" t="str">
        <f t="shared" ca="1" si="70"/>
        <v/>
      </c>
    </row>
    <row r="221" spans="3:56" s="36" customFormat="1" ht="18" hidden="1" customHeight="1" outlineLevel="1" x14ac:dyDescent="0.25">
      <c r="C221" s="37" t="s">
        <v>238</v>
      </c>
      <c r="D221" s="38">
        <f t="shared" ca="1" si="8"/>
        <v>0</v>
      </c>
      <c r="E221" s="39" t="s">
        <v>27</v>
      </c>
      <c r="F221" s="40">
        <f t="shared" si="59"/>
        <v>36</v>
      </c>
      <c r="G221" s="38">
        <f t="shared" ca="1" si="63"/>
        <v>0</v>
      </c>
      <c r="H221" s="41">
        <v>14</v>
      </c>
      <c r="I221" s="38">
        <f t="shared" ca="1" si="64"/>
        <v>0</v>
      </c>
      <c r="J221" s="42">
        <f t="shared" ca="1" si="65"/>
        <v>0</v>
      </c>
      <c r="K221" s="43"/>
      <c r="L221" s="44">
        <v>38</v>
      </c>
      <c r="M221" s="38">
        <f t="shared" ca="1" si="66"/>
        <v>0</v>
      </c>
      <c r="N221" s="41">
        <v>16</v>
      </c>
      <c r="O221" s="38">
        <f t="shared" ca="1" si="67"/>
        <v>0</v>
      </c>
      <c r="P221" s="45">
        <f t="shared" ca="1" si="68"/>
        <v>0</v>
      </c>
      <c r="Q221" s="46"/>
      <c r="S221" s="47">
        <f t="shared" ca="1" si="69"/>
        <v>0</v>
      </c>
      <c r="T221" s="47">
        <f t="shared" ca="1" si="69"/>
        <v>0</v>
      </c>
      <c r="U221" s="47" t="str">
        <f t="shared" ca="1" si="69"/>
        <v/>
      </c>
      <c r="V221" s="47" t="str">
        <f t="shared" ca="1" si="69"/>
        <v/>
      </c>
      <c r="W221" s="47" t="str">
        <f t="shared" ca="1" si="69"/>
        <v/>
      </c>
      <c r="X221" s="47" t="str">
        <f t="shared" ca="1" si="69"/>
        <v/>
      </c>
      <c r="Y221" s="47" t="str">
        <f t="shared" ca="1" si="69"/>
        <v/>
      </c>
      <c r="Z221" s="47" t="str">
        <f t="shared" ca="1" si="69"/>
        <v/>
      </c>
      <c r="AA221" s="47" t="str">
        <f t="shared" ca="1" si="69"/>
        <v/>
      </c>
      <c r="AB221" s="47" t="str">
        <f t="shared" ca="1" si="69"/>
        <v/>
      </c>
      <c r="AC221" s="47" t="str">
        <f t="shared" ca="1" si="69"/>
        <v/>
      </c>
      <c r="AD221" s="47" t="str">
        <f t="shared" ca="1" si="69"/>
        <v/>
      </c>
      <c r="AE221" s="47" t="str">
        <f t="shared" ca="1" si="69"/>
        <v/>
      </c>
      <c r="AF221" s="47" t="str">
        <f t="shared" ca="1" si="69"/>
        <v/>
      </c>
      <c r="AG221" s="47" t="str">
        <f t="shared" ca="1" si="69"/>
        <v/>
      </c>
      <c r="AH221" s="47" t="str">
        <f t="shared" ca="1" si="69"/>
        <v/>
      </c>
      <c r="AI221" s="47" t="str">
        <f t="shared" ca="1" si="71"/>
        <v/>
      </c>
      <c r="AJ221" s="47" t="str">
        <f t="shared" ca="1" si="71"/>
        <v/>
      </c>
      <c r="AK221" s="47" t="str">
        <f t="shared" ca="1" si="71"/>
        <v/>
      </c>
      <c r="AL221" s="47" t="str">
        <f t="shared" ca="1" si="71"/>
        <v/>
      </c>
      <c r="AM221" s="47" t="str">
        <f t="shared" ca="1" si="71"/>
        <v/>
      </c>
      <c r="AN221" s="47" t="str">
        <f t="shared" ca="1" si="71"/>
        <v/>
      </c>
      <c r="AO221" s="47" t="str">
        <f t="shared" ca="1" si="71"/>
        <v/>
      </c>
      <c r="AP221" s="47" t="str">
        <f t="shared" ca="1" si="71"/>
        <v/>
      </c>
      <c r="AQ221" s="47" t="str">
        <f t="shared" ca="1" si="71"/>
        <v/>
      </c>
      <c r="AR221" s="47" t="str">
        <f t="shared" ca="1" si="71"/>
        <v/>
      </c>
      <c r="AS221" s="47" t="str">
        <f t="shared" ca="1" si="71"/>
        <v/>
      </c>
      <c r="AT221" s="47" t="str">
        <f t="shared" ca="1" si="71"/>
        <v/>
      </c>
      <c r="AU221" s="47" t="str">
        <f t="shared" ca="1" si="71"/>
        <v/>
      </c>
      <c r="AV221" s="47" t="str">
        <f t="shared" ca="1" si="71"/>
        <v/>
      </c>
      <c r="AW221" s="47" t="str">
        <f t="shared" ca="1" si="71"/>
        <v/>
      </c>
      <c r="AX221" s="47" t="str">
        <f t="shared" ca="1" si="71"/>
        <v/>
      </c>
      <c r="AY221" s="47" t="str">
        <f t="shared" ca="1" si="70"/>
        <v/>
      </c>
      <c r="AZ221" s="47" t="str">
        <f t="shared" ca="1" si="70"/>
        <v/>
      </c>
      <c r="BA221" s="47" t="str">
        <f t="shared" ca="1" si="70"/>
        <v/>
      </c>
      <c r="BB221" s="47" t="str">
        <f t="shared" ca="1" si="70"/>
        <v/>
      </c>
      <c r="BC221" s="47" t="str">
        <f t="shared" ca="1" si="70"/>
        <v/>
      </c>
      <c r="BD221" s="47" t="str">
        <f t="shared" ca="1" si="70"/>
        <v/>
      </c>
    </row>
    <row r="222" spans="3:56" s="36" customFormat="1" ht="18" hidden="1" customHeight="1" outlineLevel="1" x14ac:dyDescent="0.25">
      <c r="C222" s="37" t="s">
        <v>239</v>
      </c>
      <c r="D222" s="38">
        <f t="shared" ca="1" si="8"/>
        <v>0</v>
      </c>
      <c r="E222" s="39" t="s">
        <v>27</v>
      </c>
      <c r="F222" s="40">
        <f t="shared" si="59"/>
        <v>36</v>
      </c>
      <c r="G222" s="38">
        <f t="shared" ca="1" si="63"/>
        <v>0</v>
      </c>
      <c r="H222" s="41">
        <v>14</v>
      </c>
      <c r="I222" s="38">
        <f t="shared" ca="1" si="64"/>
        <v>0</v>
      </c>
      <c r="J222" s="42">
        <f t="shared" ca="1" si="65"/>
        <v>0</v>
      </c>
      <c r="K222" s="43"/>
      <c r="L222" s="44">
        <v>38</v>
      </c>
      <c r="M222" s="38">
        <f t="shared" ca="1" si="66"/>
        <v>0</v>
      </c>
      <c r="N222" s="41">
        <v>16</v>
      </c>
      <c r="O222" s="38">
        <f t="shared" ca="1" si="67"/>
        <v>0</v>
      </c>
      <c r="P222" s="45">
        <f t="shared" ca="1" si="68"/>
        <v>0</v>
      </c>
      <c r="Q222" s="46"/>
      <c r="S222" s="47">
        <f t="shared" ca="1" si="69"/>
        <v>0</v>
      </c>
      <c r="T222" s="47">
        <f t="shared" ca="1" si="69"/>
        <v>0</v>
      </c>
      <c r="U222" s="47" t="str">
        <f t="shared" ca="1" si="69"/>
        <v/>
      </c>
      <c r="V222" s="47" t="str">
        <f t="shared" ca="1" si="69"/>
        <v/>
      </c>
      <c r="W222" s="47" t="str">
        <f t="shared" ca="1" si="69"/>
        <v/>
      </c>
      <c r="X222" s="47" t="str">
        <f t="shared" ca="1" si="69"/>
        <v/>
      </c>
      <c r="Y222" s="47" t="str">
        <f t="shared" ca="1" si="69"/>
        <v/>
      </c>
      <c r="Z222" s="47" t="str">
        <f t="shared" ca="1" si="69"/>
        <v/>
      </c>
      <c r="AA222" s="47" t="str">
        <f t="shared" ca="1" si="69"/>
        <v/>
      </c>
      <c r="AB222" s="47" t="str">
        <f t="shared" ca="1" si="69"/>
        <v/>
      </c>
      <c r="AC222" s="47" t="str">
        <f t="shared" ca="1" si="69"/>
        <v/>
      </c>
      <c r="AD222" s="47" t="str">
        <f t="shared" ca="1" si="69"/>
        <v/>
      </c>
      <c r="AE222" s="47" t="str">
        <f t="shared" ca="1" si="69"/>
        <v/>
      </c>
      <c r="AF222" s="47" t="str">
        <f t="shared" ca="1" si="69"/>
        <v/>
      </c>
      <c r="AG222" s="47" t="str">
        <f t="shared" ca="1" si="69"/>
        <v/>
      </c>
      <c r="AH222" s="47" t="str">
        <f t="shared" ca="1" si="69"/>
        <v/>
      </c>
      <c r="AI222" s="47" t="str">
        <f t="shared" ca="1" si="71"/>
        <v/>
      </c>
      <c r="AJ222" s="47" t="str">
        <f t="shared" ca="1" si="71"/>
        <v/>
      </c>
      <c r="AK222" s="47" t="str">
        <f t="shared" ca="1" si="71"/>
        <v/>
      </c>
      <c r="AL222" s="47" t="str">
        <f t="shared" ca="1" si="71"/>
        <v/>
      </c>
      <c r="AM222" s="47" t="str">
        <f t="shared" ca="1" si="71"/>
        <v/>
      </c>
      <c r="AN222" s="47" t="str">
        <f t="shared" ca="1" si="71"/>
        <v/>
      </c>
      <c r="AO222" s="47" t="str">
        <f t="shared" ca="1" si="71"/>
        <v/>
      </c>
      <c r="AP222" s="47" t="str">
        <f t="shared" ca="1" si="71"/>
        <v/>
      </c>
      <c r="AQ222" s="47" t="str">
        <f t="shared" ca="1" si="71"/>
        <v/>
      </c>
      <c r="AR222" s="47" t="str">
        <f t="shared" ca="1" si="71"/>
        <v/>
      </c>
      <c r="AS222" s="47" t="str">
        <f t="shared" ca="1" si="71"/>
        <v/>
      </c>
      <c r="AT222" s="47" t="str">
        <f t="shared" ca="1" si="71"/>
        <v/>
      </c>
      <c r="AU222" s="47" t="str">
        <f t="shared" ca="1" si="71"/>
        <v/>
      </c>
      <c r="AV222" s="47" t="str">
        <f t="shared" ca="1" si="71"/>
        <v/>
      </c>
      <c r="AW222" s="47" t="str">
        <f t="shared" ca="1" si="71"/>
        <v/>
      </c>
      <c r="AX222" s="47" t="str">
        <f t="shared" ca="1" si="71"/>
        <v/>
      </c>
      <c r="AY222" s="47" t="str">
        <f t="shared" ca="1" si="70"/>
        <v/>
      </c>
      <c r="AZ222" s="47" t="str">
        <f t="shared" ca="1" si="70"/>
        <v/>
      </c>
      <c r="BA222" s="47" t="str">
        <f t="shared" ca="1" si="70"/>
        <v/>
      </c>
      <c r="BB222" s="47" t="str">
        <f t="shared" ca="1" si="70"/>
        <v/>
      </c>
      <c r="BC222" s="47" t="str">
        <f t="shared" ca="1" si="70"/>
        <v/>
      </c>
      <c r="BD222" s="47" t="str">
        <f t="shared" ca="1" si="70"/>
        <v/>
      </c>
    </row>
    <row r="223" spans="3:56" s="36" customFormat="1" ht="18" hidden="1" customHeight="1" outlineLevel="1" x14ac:dyDescent="0.25">
      <c r="C223" s="37" t="s">
        <v>240</v>
      </c>
      <c r="D223" s="38">
        <f t="shared" ca="1" si="8"/>
        <v>0</v>
      </c>
      <c r="E223" s="39" t="s">
        <v>27</v>
      </c>
      <c r="F223" s="40">
        <f t="shared" si="59"/>
        <v>36</v>
      </c>
      <c r="G223" s="38">
        <f t="shared" ca="1" si="63"/>
        <v>0</v>
      </c>
      <c r="H223" s="41">
        <v>14</v>
      </c>
      <c r="I223" s="38">
        <f t="shared" ca="1" si="64"/>
        <v>0</v>
      </c>
      <c r="J223" s="42">
        <f t="shared" ca="1" si="65"/>
        <v>0</v>
      </c>
      <c r="K223" s="43"/>
      <c r="L223" s="44">
        <v>38</v>
      </c>
      <c r="M223" s="38">
        <f t="shared" ca="1" si="66"/>
        <v>0</v>
      </c>
      <c r="N223" s="41">
        <v>16</v>
      </c>
      <c r="O223" s="38">
        <f t="shared" ca="1" si="67"/>
        <v>0</v>
      </c>
      <c r="P223" s="45">
        <f t="shared" ca="1" si="68"/>
        <v>0</v>
      </c>
      <c r="Q223" s="46"/>
      <c r="S223" s="47">
        <f t="shared" ca="1" si="69"/>
        <v>0</v>
      </c>
      <c r="T223" s="47">
        <f t="shared" ca="1" si="69"/>
        <v>0</v>
      </c>
      <c r="U223" s="47" t="str">
        <f t="shared" ca="1" si="69"/>
        <v/>
      </c>
      <c r="V223" s="47" t="str">
        <f t="shared" ca="1" si="69"/>
        <v/>
      </c>
      <c r="W223" s="47" t="str">
        <f t="shared" ref="S223:AH239" ca="1" si="72">IFERROR(SUMIF(INDIRECT("'"&amp;W$6&amp;"'!$C:$C"),$C223,INDIRECT("'"&amp;W$6&amp;"'!$D:$D")),"")</f>
        <v/>
      </c>
      <c r="X223" s="47" t="str">
        <f t="shared" ca="1" si="72"/>
        <v/>
      </c>
      <c r="Y223" s="47" t="str">
        <f t="shared" ca="1" si="72"/>
        <v/>
      </c>
      <c r="Z223" s="47" t="str">
        <f t="shared" ca="1" si="72"/>
        <v/>
      </c>
      <c r="AA223" s="47" t="str">
        <f t="shared" ca="1" si="72"/>
        <v/>
      </c>
      <c r="AB223" s="47" t="str">
        <f t="shared" ca="1" si="72"/>
        <v/>
      </c>
      <c r="AC223" s="47" t="str">
        <f t="shared" ca="1" si="72"/>
        <v/>
      </c>
      <c r="AD223" s="47" t="str">
        <f t="shared" ca="1" si="72"/>
        <v/>
      </c>
      <c r="AE223" s="47" t="str">
        <f t="shared" ca="1" si="72"/>
        <v/>
      </c>
      <c r="AF223" s="47" t="str">
        <f t="shared" ca="1" si="72"/>
        <v/>
      </c>
      <c r="AG223" s="47" t="str">
        <f t="shared" ca="1" si="72"/>
        <v/>
      </c>
      <c r="AH223" s="47" t="str">
        <f t="shared" ca="1" si="72"/>
        <v/>
      </c>
      <c r="AI223" s="47" t="str">
        <f t="shared" ca="1" si="71"/>
        <v/>
      </c>
      <c r="AJ223" s="47" t="str">
        <f t="shared" ca="1" si="71"/>
        <v/>
      </c>
      <c r="AK223" s="47" t="str">
        <f t="shared" ca="1" si="71"/>
        <v/>
      </c>
      <c r="AL223" s="47" t="str">
        <f t="shared" ca="1" si="71"/>
        <v/>
      </c>
      <c r="AM223" s="47" t="str">
        <f t="shared" ca="1" si="71"/>
        <v/>
      </c>
      <c r="AN223" s="47" t="str">
        <f t="shared" ca="1" si="71"/>
        <v/>
      </c>
      <c r="AO223" s="47" t="str">
        <f t="shared" ca="1" si="71"/>
        <v/>
      </c>
      <c r="AP223" s="47" t="str">
        <f t="shared" ca="1" si="71"/>
        <v/>
      </c>
      <c r="AQ223" s="47" t="str">
        <f t="shared" ca="1" si="71"/>
        <v/>
      </c>
      <c r="AR223" s="47" t="str">
        <f t="shared" ca="1" si="71"/>
        <v/>
      </c>
      <c r="AS223" s="47" t="str">
        <f t="shared" ca="1" si="71"/>
        <v/>
      </c>
      <c r="AT223" s="47" t="str">
        <f t="shared" ca="1" si="71"/>
        <v/>
      </c>
      <c r="AU223" s="47" t="str">
        <f t="shared" ca="1" si="71"/>
        <v/>
      </c>
      <c r="AV223" s="47" t="str">
        <f t="shared" ca="1" si="71"/>
        <v/>
      </c>
      <c r="AW223" s="47" t="str">
        <f t="shared" ca="1" si="71"/>
        <v/>
      </c>
      <c r="AX223" s="47" t="str">
        <f t="shared" ca="1" si="71"/>
        <v/>
      </c>
      <c r="AY223" s="47" t="str">
        <f t="shared" ca="1" si="70"/>
        <v/>
      </c>
      <c r="AZ223" s="47" t="str">
        <f t="shared" ca="1" si="70"/>
        <v/>
      </c>
      <c r="BA223" s="47" t="str">
        <f t="shared" ca="1" si="70"/>
        <v/>
      </c>
      <c r="BB223" s="47" t="str">
        <f t="shared" ca="1" si="70"/>
        <v/>
      </c>
      <c r="BC223" s="47" t="str">
        <f t="shared" ca="1" si="70"/>
        <v/>
      </c>
      <c r="BD223" s="47" t="str">
        <f t="shared" ca="1" si="70"/>
        <v/>
      </c>
    </row>
    <row r="224" spans="3:56" s="36" customFormat="1" ht="18" hidden="1" customHeight="1" outlineLevel="1" x14ac:dyDescent="0.25">
      <c r="C224" s="37" t="s">
        <v>241</v>
      </c>
      <c r="D224" s="38">
        <f t="shared" ca="1" si="8"/>
        <v>0</v>
      </c>
      <c r="E224" s="39" t="s">
        <v>27</v>
      </c>
      <c r="F224" s="40">
        <f t="shared" si="59"/>
        <v>36</v>
      </c>
      <c r="G224" s="38">
        <f t="shared" ca="1" si="63"/>
        <v>0</v>
      </c>
      <c r="H224" s="41">
        <v>14</v>
      </c>
      <c r="I224" s="38">
        <f t="shared" ca="1" si="64"/>
        <v>0</v>
      </c>
      <c r="J224" s="42">
        <f t="shared" ca="1" si="65"/>
        <v>0</v>
      </c>
      <c r="K224" s="43"/>
      <c r="L224" s="44">
        <v>38</v>
      </c>
      <c r="M224" s="38">
        <f t="shared" ca="1" si="66"/>
        <v>0</v>
      </c>
      <c r="N224" s="41">
        <v>16</v>
      </c>
      <c r="O224" s="38">
        <f t="shared" ca="1" si="67"/>
        <v>0</v>
      </c>
      <c r="P224" s="45">
        <f t="shared" ca="1" si="68"/>
        <v>0</v>
      </c>
      <c r="Q224" s="46"/>
      <c r="S224" s="47">
        <f t="shared" ca="1" si="72"/>
        <v>0</v>
      </c>
      <c r="T224" s="47">
        <f t="shared" ca="1" si="72"/>
        <v>0</v>
      </c>
      <c r="U224" s="47" t="str">
        <f t="shared" ca="1" si="72"/>
        <v/>
      </c>
      <c r="V224" s="47" t="str">
        <f t="shared" ca="1" si="72"/>
        <v/>
      </c>
      <c r="W224" s="47" t="str">
        <f t="shared" ca="1" si="72"/>
        <v/>
      </c>
      <c r="X224" s="47" t="str">
        <f t="shared" ca="1" si="72"/>
        <v/>
      </c>
      <c r="Y224" s="47" t="str">
        <f t="shared" ca="1" si="72"/>
        <v/>
      </c>
      <c r="Z224" s="47" t="str">
        <f t="shared" ca="1" si="72"/>
        <v/>
      </c>
      <c r="AA224" s="47" t="str">
        <f t="shared" ca="1" si="72"/>
        <v/>
      </c>
      <c r="AB224" s="47" t="str">
        <f t="shared" ca="1" si="72"/>
        <v/>
      </c>
      <c r="AC224" s="47" t="str">
        <f t="shared" ca="1" si="72"/>
        <v/>
      </c>
      <c r="AD224" s="47" t="str">
        <f t="shared" ca="1" si="72"/>
        <v/>
      </c>
      <c r="AE224" s="47" t="str">
        <f t="shared" ca="1" si="72"/>
        <v/>
      </c>
      <c r="AF224" s="47" t="str">
        <f t="shared" ca="1" si="72"/>
        <v/>
      </c>
      <c r="AG224" s="47" t="str">
        <f t="shared" ca="1" si="72"/>
        <v/>
      </c>
      <c r="AH224" s="47" t="str">
        <f t="shared" ca="1" si="72"/>
        <v/>
      </c>
      <c r="AI224" s="47" t="str">
        <f t="shared" ca="1" si="71"/>
        <v/>
      </c>
      <c r="AJ224" s="47" t="str">
        <f t="shared" ca="1" si="71"/>
        <v/>
      </c>
      <c r="AK224" s="47" t="str">
        <f t="shared" ca="1" si="71"/>
        <v/>
      </c>
      <c r="AL224" s="47" t="str">
        <f t="shared" ca="1" si="71"/>
        <v/>
      </c>
      <c r="AM224" s="47" t="str">
        <f t="shared" ca="1" si="71"/>
        <v/>
      </c>
      <c r="AN224" s="47" t="str">
        <f t="shared" ca="1" si="71"/>
        <v/>
      </c>
      <c r="AO224" s="47" t="str">
        <f t="shared" ca="1" si="71"/>
        <v/>
      </c>
      <c r="AP224" s="47" t="str">
        <f t="shared" ca="1" si="71"/>
        <v/>
      </c>
      <c r="AQ224" s="47" t="str">
        <f t="shared" ca="1" si="71"/>
        <v/>
      </c>
      <c r="AR224" s="47" t="str">
        <f t="shared" ca="1" si="71"/>
        <v/>
      </c>
      <c r="AS224" s="47" t="str">
        <f t="shared" ca="1" si="71"/>
        <v/>
      </c>
      <c r="AT224" s="47" t="str">
        <f t="shared" ca="1" si="71"/>
        <v/>
      </c>
      <c r="AU224" s="47" t="str">
        <f t="shared" ca="1" si="71"/>
        <v/>
      </c>
      <c r="AV224" s="47" t="str">
        <f t="shared" ca="1" si="71"/>
        <v/>
      </c>
      <c r="AW224" s="47" t="str">
        <f t="shared" ca="1" si="71"/>
        <v/>
      </c>
      <c r="AX224" s="47" t="str">
        <f t="shared" ca="1" si="71"/>
        <v/>
      </c>
      <c r="AY224" s="47" t="str">
        <f t="shared" ca="1" si="70"/>
        <v/>
      </c>
      <c r="AZ224" s="47" t="str">
        <f t="shared" ca="1" si="70"/>
        <v/>
      </c>
      <c r="BA224" s="47" t="str">
        <f t="shared" ca="1" si="70"/>
        <v/>
      </c>
      <c r="BB224" s="47" t="str">
        <f t="shared" ca="1" si="70"/>
        <v/>
      </c>
      <c r="BC224" s="47" t="str">
        <f t="shared" ca="1" si="70"/>
        <v/>
      </c>
      <c r="BD224" s="47" t="str">
        <f t="shared" ca="1" si="70"/>
        <v/>
      </c>
    </row>
    <row r="225" spans="3:56" s="36" customFormat="1" ht="18" hidden="1" customHeight="1" outlineLevel="1" x14ac:dyDescent="0.25">
      <c r="C225" s="37" t="s">
        <v>242</v>
      </c>
      <c r="D225" s="38">
        <f t="shared" ca="1" si="8"/>
        <v>0</v>
      </c>
      <c r="E225" s="39" t="s">
        <v>27</v>
      </c>
      <c r="F225" s="40">
        <f t="shared" si="59"/>
        <v>36</v>
      </c>
      <c r="G225" s="38">
        <f t="shared" ca="1" si="63"/>
        <v>0</v>
      </c>
      <c r="H225" s="41">
        <v>14</v>
      </c>
      <c r="I225" s="38">
        <f t="shared" ca="1" si="64"/>
        <v>0</v>
      </c>
      <c r="J225" s="42">
        <f t="shared" ca="1" si="65"/>
        <v>0</v>
      </c>
      <c r="K225" s="43"/>
      <c r="L225" s="44">
        <v>38</v>
      </c>
      <c r="M225" s="38">
        <f t="shared" ca="1" si="66"/>
        <v>0</v>
      </c>
      <c r="N225" s="41">
        <v>16</v>
      </c>
      <c r="O225" s="38">
        <f t="shared" ca="1" si="67"/>
        <v>0</v>
      </c>
      <c r="P225" s="45">
        <f t="shared" ca="1" si="68"/>
        <v>0</v>
      </c>
      <c r="Q225" s="46"/>
      <c r="S225" s="47">
        <f t="shared" ca="1" si="72"/>
        <v>0</v>
      </c>
      <c r="T225" s="47">
        <f t="shared" ca="1" si="72"/>
        <v>0</v>
      </c>
      <c r="U225" s="47" t="str">
        <f t="shared" ca="1" si="72"/>
        <v/>
      </c>
      <c r="V225" s="47" t="str">
        <f t="shared" ca="1" si="72"/>
        <v/>
      </c>
      <c r="W225" s="47" t="str">
        <f t="shared" ca="1" si="72"/>
        <v/>
      </c>
      <c r="X225" s="47" t="str">
        <f t="shared" ca="1" si="72"/>
        <v/>
      </c>
      <c r="Y225" s="47" t="str">
        <f t="shared" ca="1" si="72"/>
        <v/>
      </c>
      <c r="Z225" s="47" t="str">
        <f t="shared" ca="1" si="72"/>
        <v/>
      </c>
      <c r="AA225" s="47" t="str">
        <f t="shared" ca="1" si="72"/>
        <v/>
      </c>
      <c r="AB225" s="47" t="str">
        <f t="shared" ca="1" si="72"/>
        <v/>
      </c>
      <c r="AC225" s="47" t="str">
        <f t="shared" ca="1" si="72"/>
        <v/>
      </c>
      <c r="AD225" s="47" t="str">
        <f t="shared" ca="1" si="72"/>
        <v/>
      </c>
      <c r="AE225" s="47" t="str">
        <f t="shared" ca="1" si="72"/>
        <v/>
      </c>
      <c r="AF225" s="47" t="str">
        <f t="shared" ca="1" si="72"/>
        <v/>
      </c>
      <c r="AG225" s="47" t="str">
        <f t="shared" ca="1" si="72"/>
        <v/>
      </c>
      <c r="AH225" s="47" t="str">
        <f t="shared" ca="1" si="72"/>
        <v/>
      </c>
      <c r="AI225" s="47" t="str">
        <f t="shared" ca="1" si="71"/>
        <v/>
      </c>
      <c r="AJ225" s="47" t="str">
        <f t="shared" ca="1" si="71"/>
        <v/>
      </c>
      <c r="AK225" s="47" t="str">
        <f t="shared" ca="1" si="71"/>
        <v/>
      </c>
      <c r="AL225" s="47" t="str">
        <f t="shared" ca="1" si="71"/>
        <v/>
      </c>
      <c r="AM225" s="47" t="str">
        <f t="shared" ca="1" si="71"/>
        <v/>
      </c>
      <c r="AN225" s="47" t="str">
        <f t="shared" ca="1" si="71"/>
        <v/>
      </c>
      <c r="AO225" s="47" t="str">
        <f t="shared" ca="1" si="71"/>
        <v/>
      </c>
      <c r="AP225" s="47" t="str">
        <f t="shared" ca="1" si="71"/>
        <v/>
      </c>
      <c r="AQ225" s="47" t="str">
        <f t="shared" ca="1" si="71"/>
        <v/>
      </c>
      <c r="AR225" s="47" t="str">
        <f t="shared" ca="1" si="71"/>
        <v/>
      </c>
      <c r="AS225" s="47" t="str">
        <f t="shared" ca="1" si="71"/>
        <v/>
      </c>
      <c r="AT225" s="47" t="str">
        <f t="shared" ca="1" si="71"/>
        <v/>
      </c>
      <c r="AU225" s="47" t="str">
        <f t="shared" ca="1" si="71"/>
        <v/>
      </c>
      <c r="AV225" s="47" t="str">
        <f t="shared" ca="1" si="71"/>
        <v/>
      </c>
      <c r="AW225" s="47" t="str">
        <f t="shared" ca="1" si="71"/>
        <v/>
      </c>
      <c r="AX225" s="47" t="str">
        <f t="shared" ca="1" si="71"/>
        <v/>
      </c>
      <c r="AY225" s="47" t="str">
        <f t="shared" ca="1" si="70"/>
        <v/>
      </c>
      <c r="AZ225" s="47" t="str">
        <f t="shared" ca="1" si="70"/>
        <v/>
      </c>
      <c r="BA225" s="47" t="str">
        <f t="shared" ca="1" si="70"/>
        <v/>
      </c>
      <c r="BB225" s="47" t="str">
        <f t="shared" ca="1" si="70"/>
        <v/>
      </c>
      <c r="BC225" s="47" t="str">
        <f t="shared" ca="1" si="70"/>
        <v/>
      </c>
      <c r="BD225" s="47" t="str">
        <f t="shared" ca="1" si="70"/>
        <v/>
      </c>
    </row>
    <row r="226" spans="3:56" s="36" customFormat="1" ht="18" hidden="1" customHeight="1" outlineLevel="1" x14ac:dyDescent="0.25">
      <c r="C226" s="37" t="s">
        <v>243</v>
      </c>
      <c r="D226" s="38">
        <f t="shared" ca="1" si="8"/>
        <v>0</v>
      </c>
      <c r="E226" s="39" t="s">
        <v>27</v>
      </c>
      <c r="F226" s="40">
        <f t="shared" si="59"/>
        <v>36</v>
      </c>
      <c r="G226" s="38">
        <f t="shared" ca="1" si="63"/>
        <v>0</v>
      </c>
      <c r="H226" s="41">
        <v>14</v>
      </c>
      <c r="I226" s="38">
        <f t="shared" ca="1" si="64"/>
        <v>0</v>
      </c>
      <c r="J226" s="42">
        <f t="shared" ca="1" si="65"/>
        <v>0</v>
      </c>
      <c r="K226" s="43"/>
      <c r="L226" s="44">
        <v>38</v>
      </c>
      <c r="M226" s="38">
        <f t="shared" ca="1" si="66"/>
        <v>0</v>
      </c>
      <c r="N226" s="41">
        <v>16</v>
      </c>
      <c r="O226" s="38">
        <f t="shared" ca="1" si="67"/>
        <v>0</v>
      </c>
      <c r="P226" s="45">
        <f t="shared" ca="1" si="68"/>
        <v>0</v>
      </c>
      <c r="Q226" s="46"/>
      <c r="S226" s="47">
        <f t="shared" ca="1" si="72"/>
        <v>0</v>
      </c>
      <c r="T226" s="47">
        <f t="shared" ca="1" si="72"/>
        <v>0</v>
      </c>
      <c r="U226" s="47" t="str">
        <f t="shared" ca="1" si="72"/>
        <v/>
      </c>
      <c r="V226" s="47" t="str">
        <f t="shared" ca="1" si="72"/>
        <v/>
      </c>
      <c r="W226" s="47" t="str">
        <f t="shared" ca="1" si="72"/>
        <v/>
      </c>
      <c r="X226" s="47" t="str">
        <f t="shared" ca="1" si="72"/>
        <v/>
      </c>
      <c r="Y226" s="47" t="str">
        <f t="shared" ca="1" si="72"/>
        <v/>
      </c>
      <c r="Z226" s="47" t="str">
        <f t="shared" ca="1" si="72"/>
        <v/>
      </c>
      <c r="AA226" s="47" t="str">
        <f t="shared" ca="1" si="72"/>
        <v/>
      </c>
      <c r="AB226" s="47" t="str">
        <f t="shared" ca="1" si="72"/>
        <v/>
      </c>
      <c r="AC226" s="47" t="str">
        <f t="shared" ca="1" si="72"/>
        <v/>
      </c>
      <c r="AD226" s="47" t="str">
        <f t="shared" ca="1" si="72"/>
        <v/>
      </c>
      <c r="AE226" s="47" t="str">
        <f t="shared" ca="1" si="72"/>
        <v/>
      </c>
      <c r="AF226" s="47" t="str">
        <f t="shared" ca="1" si="72"/>
        <v/>
      </c>
      <c r="AG226" s="47" t="str">
        <f t="shared" ca="1" si="72"/>
        <v/>
      </c>
      <c r="AH226" s="47" t="str">
        <f t="shared" ca="1" si="72"/>
        <v/>
      </c>
      <c r="AI226" s="47" t="str">
        <f t="shared" ca="1" si="71"/>
        <v/>
      </c>
      <c r="AJ226" s="47" t="str">
        <f t="shared" ca="1" si="71"/>
        <v/>
      </c>
      <c r="AK226" s="47" t="str">
        <f t="shared" ca="1" si="71"/>
        <v/>
      </c>
      <c r="AL226" s="47" t="str">
        <f t="shared" ca="1" si="71"/>
        <v/>
      </c>
      <c r="AM226" s="47" t="str">
        <f t="shared" ca="1" si="71"/>
        <v/>
      </c>
      <c r="AN226" s="47" t="str">
        <f t="shared" ca="1" si="71"/>
        <v/>
      </c>
      <c r="AO226" s="47" t="str">
        <f t="shared" ca="1" si="71"/>
        <v/>
      </c>
      <c r="AP226" s="47" t="str">
        <f t="shared" ca="1" si="71"/>
        <v/>
      </c>
      <c r="AQ226" s="47" t="str">
        <f t="shared" ca="1" si="71"/>
        <v/>
      </c>
      <c r="AR226" s="47" t="str">
        <f t="shared" ca="1" si="71"/>
        <v/>
      </c>
      <c r="AS226" s="47" t="str">
        <f t="shared" ca="1" si="71"/>
        <v/>
      </c>
      <c r="AT226" s="47" t="str">
        <f t="shared" ca="1" si="71"/>
        <v/>
      </c>
      <c r="AU226" s="47" t="str">
        <f t="shared" ca="1" si="71"/>
        <v/>
      </c>
      <c r="AV226" s="47" t="str">
        <f t="shared" ca="1" si="71"/>
        <v/>
      </c>
      <c r="AW226" s="47" t="str">
        <f t="shared" ca="1" si="71"/>
        <v/>
      </c>
      <c r="AX226" s="47" t="str">
        <f t="shared" ref="AX226:BD241" ca="1" si="73">IFERROR(SUMIF(INDIRECT("'"&amp;AX$6&amp;"'!$C:$C"),$C226,INDIRECT("'"&amp;AX$6&amp;"'!$D:$D")),"")</f>
        <v/>
      </c>
      <c r="AY226" s="47" t="str">
        <f t="shared" ca="1" si="73"/>
        <v/>
      </c>
      <c r="AZ226" s="47" t="str">
        <f t="shared" ca="1" si="73"/>
        <v/>
      </c>
      <c r="BA226" s="47" t="str">
        <f t="shared" ca="1" si="73"/>
        <v/>
      </c>
      <c r="BB226" s="47" t="str">
        <f t="shared" ca="1" si="73"/>
        <v/>
      </c>
      <c r="BC226" s="47" t="str">
        <f t="shared" ca="1" si="73"/>
        <v/>
      </c>
      <c r="BD226" s="47" t="str">
        <f t="shared" ca="1" si="73"/>
        <v/>
      </c>
    </row>
    <row r="227" spans="3:56" s="36" customFormat="1" ht="18" hidden="1" customHeight="1" outlineLevel="1" x14ac:dyDescent="0.25">
      <c r="C227" s="37" t="s">
        <v>244</v>
      </c>
      <c r="D227" s="38">
        <f t="shared" ca="1" si="8"/>
        <v>0</v>
      </c>
      <c r="E227" s="39" t="s">
        <v>27</v>
      </c>
      <c r="F227" s="40">
        <f t="shared" si="59"/>
        <v>36</v>
      </c>
      <c r="G227" s="38">
        <f t="shared" ca="1" si="63"/>
        <v>0</v>
      </c>
      <c r="H227" s="41">
        <v>14</v>
      </c>
      <c r="I227" s="38">
        <f t="shared" ca="1" si="64"/>
        <v>0</v>
      </c>
      <c r="J227" s="42">
        <f t="shared" ca="1" si="65"/>
        <v>0</v>
      </c>
      <c r="K227" s="43"/>
      <c r="L227" s="44">
        <v>38</v>
      </c>
      <c r="M227" s="38">
        <f t="shared" ca="1" si="66"/>
        <v>0</v>
      </c>
      <c r="N227" s="41">
        <v>16</v>
      </c>
      <c r="O227" s="38">
        <f t="shared" ca="1" si="67"/>
        <v>0</v>
      </c>
      <c r="P227" s="45">
        <f t="shared" ca="1" si="68"/>
        <v>0</v>
      </c>
      <c r="Q227" s="46"/>
      <c r="S227" s="47">
        <f t="shared" ca="1" si="72"/>
        <v>0</v>
      </c>
      <c r="T227" s="47">
        <f t="shared" ca="1" si="72"/>
        <v>0</v>
      </c>
      <c r="U227" s="47" t="str">
        <f t="shared" ca="1" si="72"/>
        <v/>
      </c>
      <c r="V227" s="47" t="str">
        <f t="shared" ca="1" si="72"/>
        <v/>
      </c>
      <c r="W227" s="47" t="str">
        <f t="shared" ca="1" si="72"/>
        <v/>
      </c>
      <c r="X227" s="47" t="str">
        <f t="shared" ca="1" si="72"/>
        <v/>
      </c>
      <c r="Y227" s="47" t="str">
        <f t="shared" ca="1" si="72"/>
        <v/>
      </c>
      <c r="Z227" s="47" t="str">
        <f t="shared" ca="1" si="72"/>
        <v/>
      </c>
      <c r="AA227" s="47" t="str">
        <f t="shared" ca="1" si="72"/>
        <v/>
      </c>
      <c r="AB227" s="47" t="str">
        <f t="shared" ca="1" si="72"/>
        <v/>
      </c>
      <c r="AC227" s="47" t="str">
        <f t="shared" ca="1" si="72"/>
        <v/>
      </c>
      <c r="AD227" s="47" t="str">
        <f t="shared" ca="1" si="72"/>
        <v/>
      </c>
      <c r="AE227" s="47" t="str">
        <f t="shared" ca="1" si="72"/>
        <v/>
      </c>
      <c r="AF227" s="47" t="str">
        <f t="shared" ca="1" si="72"/>
        <v/>
      </c>
      <c r="AG227" s="47" t="str">
        <f t="shared" ca="1" si="72"/>
        <v/>
      </c>
      <c r="AH227" s="47" t="str">
        <f t="shared" ca="1" si="72"/>
        <v/>
      </c>
      <c r="AI227" s="47" t="str">
        <f t="shared" ref="AI227:AX242" ca="1" si="74">IFERROR(SUMIF(INDIRECT("'"&amp;AI$6&amp;"'!$C:$C"),$C227,INDIRECT("'"&amp;AI$6&amp;"'!$D:$D")),"")</f>
        <v/>
      </c>
      <c r="AJ227" s="47" t="str">
        <f t="shared" ca="1" si="74"/>
        <v/>
      </c>
      <c r="AK227" s="47" t="str">
        <f t="shared" ca="1" si="74"/>
        <v/>
      </c>
      <c r="AL227" s="47" t="str">
        <f t="shared" ca="1" si="74"/>
        <v/>
      </c>
      <c r="AM227" s="47" t="str">
        <f t="shared" ca="1" si="74"/>
        <v/>
      </c>
      <c r="AN227" s="47" t="str">
        <f t="shared" ca="1" si="74"/>
        <v/>
      </c>
      <c r="AO227" s="47" t="str">
        <f t="shared" ca="1" si="74"/>
        <v/>
      </c>
      <c r="AP227" s="47" t="str">
        <f t="shared" ca="1" si="74"/>
        <v/>
      </c>
      <c r="AQ227" s="47" t="str">
        <f t="shared" ca="1" si="74"/>
        <v/>
      </c>
      <c r="AR227" s="47" t="str">
        <f t="shared" ca="1" si="74"/>
        <v/>
      </c>
      <c r="AS227" s="47" t="str">
        <f t="shared" ca="1" si="74"/>
        <v/>
      </c>
      <c r="AT227" s="47" t="str">
        <f t="shared" ca="1" si="74"/>
        <v/>
      </c>
      <c r="AU227" s="47" t="str">
        <f t="shared" ca="1" si="74"/>
        <v/>
      </c>
      <c r="AV227" s="47" t="str">
        <f t="shared" ca="1" si="74"/>
        <v/>
      </c>
      <c r="AW227" s="47" t="str">
        <f t="shared" ca="1" si="74"/>
        <v/>
      </c>
      <c r="AX227" s="47" t="str">
        <f t="shared" ca="1" si="74"/>
        <v/>
      </c>
      <c r="AY227" s="47" t="str">
        <f t="shared" ca="1" si="73"/>
        <v/>
      </c>
      <c r="AZ227" s="47" t="str">
        <f t="shared" ca="1" si="73"/>
        <v/>
      </c>
      <c r="BA227" s="47" t="str">
        <f t="shared" ca="1" si="73"/>
        <v/>
      </c>
      <c r="BB227" s="47" t="str">
        <f t="shared" ca="1" si="73"/>
        <v/>
      </c>
      <c r="BC227" s="47" t="str">
        <f t="shared" ca="1" si="73"/>
        <v/>
      </c>
      <c r="BD227" s="47" t="str">
        <f t="shared" ca="1" si="73"/>
        <v/>
      </c>
    </row>
    <row r="228" spans="3:56" s="36" customFormat="1" ht="18" hidden="1" customHeight="1" outlineLevel="1" x14ac:dyDescent="0.25">
      <c r="C228" s="37" t="s">
        <v>245</v>
      </c>
      <c r="D228" s="38">
        <f t="shared" ca="1" si="8"/>
        <v>0</v>
      </c>
      <c r="E228" s="39" t="s">
        <v>27</v>
      </c>
      <c r="F228" s="40">
        <f t="shared" si="59"/>
        <v>36</v>
      </c>
      <c r="G228" s="38">
        <f t="shared" ca="1" si="63"/>
        <v>0</v>
      </c>
      <c r="H228" s="41">
        <v>14</v>
      </c>
      <c r="I228" s="38">
        <f t="shared" ca="1" si="64"/>
        <v>0</v>
      </c>
      <c r="J228" s="42">
        <f t="shared" ca="1" si="65"/>
        <v>0</v>
      </c>
      <c r="K228" s="43"/>
      <c r="L228" s="44">
        <v>38</v>
      </c>
      <c r="M228" s="38">
        <f t="shared" ca="1" si="66"/>
        <v>0</v>
      </c>
      <c r="N228" s="41">
        <v>16</v>
      </c>
      <c r="O228" s="38">
        <f t="shared" ca="1" si="67"/>
        <v>0</v>
      </c>
      <c r="P228" s="45">
        <f t="shared" ca="1" si="68"/>
        <v>0</v>
      </c>
      <c r="Q228" s="46"/>
      <c r="S228" s="47">
        <f t="shared" ca="1" si="72"/>
        <v>0</v>
      </c>
      <c r="T228" s="47">
        <f t="shared" ca="1" si="72"/>
        <v>0</v>
      </c>
      <c r="U228" s="47" t="str">
        <f t="shared" ca="1" si="72"/>
        <v/>
      </c>
      <c r="V228" s="47" t="str">
        <f t="shared" ca="1" si="72"/>
        <v/>
      </c>
      <c r="W228" s="47" t="str">
        <f t="shared" ca="1" si="72"/>
        <v/>
      </c>
      <c r="X228" s="47" t="str">
        <f t="shared" ca="1" si="72"/>
        <v/>
      </c>
      <c r="Y228" s="47" t="str">
        <f t="shared" ca="1" si="72"/>
        <v/>
      </c>
      <c r="Z228" s="47" t="str">
        <f t="shared" ca="1" si="72"/>
        <v/>
      </c>
      <c r="AA228" s="47" t="str">
        <f t="shared" ca="1" si="72"/>
        <v/>
      </c>
      <c r="AB228" s="47" t="str">
        <f t="shared" ca="1" si="72"/>
        <v/>
      </c>
      <c r="AC228" s="47" t="str">
        <f t="shared" ca="1" si="72"/>
        <v/>
      </c>
      <c r="AD228" s="47" t="str">
        <f t="shared" ca="1" si="72"/>
        <v/>
      </c>
      <c r="AE228" s="47" t="str">
        <f t="shared" ca="1" si="72"/>
        <v/>
      </c>
      <c r="AF228" s="47" t="str">
        <f t="shared" ca="1" si="72"/>
        <v/>
      </c>
      <c r="AG228" s="47" t="str">
        <f t="shared" ca="1" si="72"/>
        <v/>
      </c>
      <c r="AH228" s="47" t="str">
        <f t="shared" ca="1" si="72"/>
        <v/>
      </c>
      <c r="AI228" s="47" t="str">
        <f t="shared" ca="1" si="74"/>
        <v/>
      </c>
      <c r="AJ228" s="47" t="str">
        <f t="shared" ca="1" si="74"/>
        <v/>
      </c>
      <c r="AK228" s="47" t="str">
        <f t="shared" ca="1" si="74"/>
        <v/>
      </c>
      <c r="AL228" s="47" t="str">
        <f t="shared" ca="1" si="74"/>
        <v/>
      </c>
      <c r="AM228" s="47" t="str">
        <f t="shared" ca="1" si="74"/>
        <v/>
      </c>
      <c r="AN228" s="47" t="str">
        <f t="shared" ca="1" si="74"/>
        <v/>
      </c>
      <c r="AO228" s="47" t="str">
        <f t="shared" ca="1" si="74"/>
        <v/>
      </c>
      <c r="AP228" s="47" t="str">
        <f t="shared" ca="1" si="74"/>
        <v/>
      </c>
      <c r="AQ228" s="47" t="str">
        <f t="shared" ca="1" si="74"/>
        <v/>
      </c>
      <c r="AR228" s="47" t="str">
        <f t="shared" ca="1" si="74"/>
        <v/>
      </c>
      <c r="AS228" s="47" t="str">
        <f t="shared" ca="1" si="74"/>
        <v/>
      </c>
      <c r="AT228" s="47" t="str">
        <f t="shared" ca="1" si="74"/>
        <v/>
      </c>
      <c r="AU228" s="47" t="str">
        <f t="shared" ca="1" si="74"/>
        <v/>
      </c>
      <c r="AV228" s="47" t="str">
        <f t="shared" ca="1" si="74"/>
        <v/>
      </c>
      <c r="AW228" s="47" t="str">
        <f t="shared" ca="1" si="74"/>
        <v/>
      </c>
      <c r="AX228" s="47" t="str">
        <f t="shared" ca="1" si="74"/>
        <v/>
      </c>
      <c r="AY228" s="47" t="str">
        <f t="shared" ca="1" si="73"/>
        <v/>
      </c>
      <c r="AZ228" s="47" t="str">
        <f t="shared" ca="1" si="73"/>
        <v/>
      </c>
      <c r="BA228" s="47" t="str">
        <f t="shared" ca="1" si="73"/>
        <v/>
      </c>
      <c r="BB228" s="47" t="str">
        <f t="shared" ca="1" si="73"/>
        <v/>
      </c>
      <c r="BC228" s="47" t="str">
        <f t="shared" ca="1" si="73"/>
        <v/>
      </c>
      <c r="BD228" s="47" t="str">
        <f t="shared" ca="1" si="73"/>
        <v/>
      </c>
    </row>
    <row r="229" spans="3:56" s="36" customFormat="1" ht="18" hidden="1" customHeight="1" outlineLevel="1" x14ac:dyDescent="0.25">
      <c r="C229" s="37" t="s">
        <v>246</v>
      </c>
      <c r="D229" s="38">
        <f t="shared" ca="1" si="8"/>
        <v>0</v>
      </c>
      <c r="E229" s="39" t="s">
        <v>27</v>
      </c>
      <c r="F229" s="40">
        <f t="shared" si="59"/>
        <v>36</v>
      </c>
      <c r="G229" s="38">
        <f t="shared" ca="1" si="63"/>
        <v>0</v>
      </c>
      <c r="H229" s="41">
        <v>14</v>
      </c>
      <c r="I229" s="38">
        <f t="shared" ca="1" si="64"/>
        <v>0</v>
      </c>
      <c r="J229" s="42">
        <f t="shared" ca="1" si="65"/>
        <v>0</v>
      </c>
      <c r="K229" s="43"/>
      <c r="L229" s="44">
        <v>38</v>
      </c>
      <c r="M229" s="38">
        <f t="shared" ca="1" si="66"/>
        <v>0</v>
      </c>
      <c r="N229" s="41">
        <v>16</v>
      </c>
      <c r="O229" s="38">
        <f t="shared" ca="1" si="67"/>
        <v>0</v>
      </c>
      <c r="P229" s="45">
        <f t="shared" ca="1" si="68"/>
        <v>0</v>
      </c>
      <c r="Q229" s="46"/>
      <c r="S229" s="47">
        <f t="shared" ca="1" si="72"/>
        <v>0</v>
      </c>
      <c r="T229" s="47">
        <f t="shared" ca="1" si="72"/>
        <v>0</v>
      </c>
      <c r="U229" s="47" t="str">
        <f t="shared" ca="1" si="72"/>
        <v/>
      </c>
      <c r="V229" s="47" t="str">
        <f t="shared" ca="1" si="72"/>
        <v/>
      </c>
      <c r="W229" s="47" t="str">
        <f t="shared" ca="1" si="72"/>
        <v/>
      </c>
      <c r="X229" s="47" t="str">
        <f t="shared" ca="1" si="72"/>
        <v/>
      </c>
      <c r="Y229" s="47" t="str">
        <f t="shared" ca="1" si="72"/>
        <v/>
      </c>
      <c r="Z229" s="47" t="str">
        <f t="shared" ca="1" si="72"/>
        <v/>
      </c>
      <c r="AA229" s="47" t="str">
        <f t="shared" ca="1" si="72"/>
        <v/>
      </c>
      <c r="AB229" s="47" t="str">
        <f t="shared" ca="1" si="72"/>
        <v/>
      </c>
      <c r="AC229" s="47" t="str">
        <f t="shared" ca="1" si="72"/>
        <v/>
      </c>
      <c r="AD229" s="47" t="str">
        <f t="shared" ca="1" si="72"/>
        <v/>
      </c>
      <c r="AE229" s="47" t="str">
        <f t="shared" ca="1" si="72"/>
        <v/>
      </c>
      <c r="AF229" s="47" t="str">
        <f t="shared" ca="1" si="72"/>
        <v/>
      </c>
      <c r="AG229" s="47" t="str">
        <f t="shared" ca="1" si="72"/>
        <v/>
      </c>
      <c r="AH229" s="47" t="str">
        <f t="shared" ca="1" si="72"/>
        <v/>
      </c>
      <c r="AI229" s="47" t="str">
        <f t="shared" ca="1" si="74"/>
        <v/>
      </c>
      <c r="AJ229" s="47" t="str">
        <f t="shared" ca="1" si="74"/>
        <v/>
      </c>
      <c r="AK229" s="47" t="str">
        <f t="shared" ca="1" si="74"/>
        <v/>
      </c>
      <c r="AL229" s="47" t="str">
        <f t="shared" ca="1" si="74"/>
        <v/>
      </c>
      <c r="AM229" s="47" t="str">
        <f t="shared" ca="1" si="74"/>
        <v/>
      </c>
      <c r="AN229" s="47" t="str">
        <f t="shared" ca="1" si="74"/>
        <v/>
      </c>
      <c r="AO229" s="47" t="str">
        <f t="shared" ca="1" si="74"/>
        <v/>
      </c>
      <c r="AP229" s="47" t="str">
        <f t="shared" ca="1" si="74"/>
        <v/>
      </c>
      <c r="AQ229" s="47" t="str">
        <f t="shared" ca="1" si="74"/>
        <v/>
      </c>
      <c r="AR229" s="47" t="str">
        <f t="shared" ca="1" si="74"/>
        <v/>
      </c>
      <c r="AS229" s="47" t="str">
        <f t="shared" ca="1" si="74"/>
        <v/>
      </c>
      <c r="AT229" s="47" t="str">
        <f t="shared" ca="1" si="74"/>
        <v/>
      </c>
      <c r="AU229" s="47" t="str">
        <f t="shared" ca="1" si="74"/>
        <v/>
      </c>
      <c r="AV229" s="47" t="str">
        <f t="shared" ca="1" si="74"/>
        <v/>
      </c>
      <c r="AW229" s="47" t="str">
        <f t="shared" ca="1" si="74"/>
        <v/>
      </c>
      <c r="AX229" s="47" t="str">
        <f t="shared" ca="1" si="74"/>
        <v/>
      </c>
      <c r="AY229" s="47" t="str">
        <f t="shared" ca="1" si="73"/>
        <v/>
      </c>
      <c r="AZ229" s="47" t="str">
        <f t="shared" ca="1" si="73"/>
        <v/>
      </c>
      <c r="BA229" s="47" t="str">
        <f t="shared" ca="1" si="73"/>
        <v/>
      </c>
      <c r="BB229" s="47" t="str">
        <f t="shared" ca="1" si="73"/>
        <v/>
      </c>
      <c r="BC229" s="47" t="str">
        <f t="shared" ca="1" si="73"/>
        <v/>
      </c>
      <c r="BD229" s="47" t="str">
        <f t="shared" ca="1" si="73"/>
        <v/>
      </c>
    </row>
    <row r="230" spans="3:56" s="36" customFormat="1" ht="18" hidden="1" customHeight="1" outlineLevel="1" x14ac:dyDescent="0.25">
      <c r="C230" s="37" t="s">
        <v>247</v>
      </c>
      <c r="D230" s="38">
        <f t="shared" ca="1" si="8"/>
        <v>0</v>
      </c>
      <c r="E230" s="39" t="s">
        <v>27</v>
      </c>
      <c r="F230" s="40">
        <f t="shared" si="59"/>
        <v>36</v>
      </c>
      <c r="G230" s="38">
        <f t="shared" ca="1" si="63"/>
        <v>0</v>
      </c>
      <c r="H230" s="41">
        <v>14</v>
      </c>
      <c r="I230" s="38">
        <f t="shared" ca="1" si="64"/>
        <v>0</v>
      </c>
      <c r="J230" s="42">
        <f t="shared" ca="1" si="65"/>
        <v>0</v>
      </c>
      <c r="K230" s="43"/>
      <c r="L230" s="44">
        <v>38</v>
      </c>
      <c r="M230" s="38">
        <f t="shared" ca="1" si="66"/>
        <v>0</v>
      </c>
      <c r="N230" s="41">
        <v>16</v>
      </c>
      <c r="O230" s="38">
        <f t="shared" ca="1" si="67"/>
        <v>0</v>
      </c>
      <c r="P230" s="45">
        <f t="shared" ca="1" si="68"/>
        <v>0</v>
      </c>
      <c r="Q230" s="46"/>
      <c r="S230" s="47">
        <f t="shared" ca="1" si="72"/>
        <v>0</v>
      </c>
      <c r="T230" s="47">
        <f t="shared" ca="1" si="72"/>
        <v>0</v>
      </c>
      <c r="U230" s="47" t="str">
        <f t="shared" ca="1" si="72"/>
        <v/>
      </c>
      <c r="V230" s="47" t="str">
        <f t="shared" ca="1" si="72"/>
        <v/>
      </c>
      <c r="W230" s="47" t="str">
        <f t="shared" ca="1" si="72"/>
        <v/>
      </c>
      <c r="X230" s="47" t="str">
        <f t="shared" ca="1" si="72"/>
        <v/>
      </c>
      <c r="Y230" s="47" t="str">
        <f t="shared" ca="1" si="72"/>
        <v/>
      </c>
      <c r="Z230" s="47" t="str">
        <f t="shared" ca="1" si="72"/>
        <v/>
      </c>
      <c r="AA230" s="47" t="str">
        <f t="shared" ca="1" si="72"/>
        <v/>
      </c>
      <c r="AB230" s="47" t="str">
        <f t="shared" ca="1" si="72"/>
        <v/>
      </c>
      <c r="AC230" s="47" t="str">
        <f t="shared" ca="1" si="72"/>
        <v/>
      </c>
      <c r="AD230" s="47" t="str">
        <f t="shared" ca="1" si="72"/>
        <v/>
      </c>
      <c r="AE230" s="47" t="str">
        <f t="shared" ca="1" si="72"/>
        <v/>
      </c>
      <c r="AF230" s="47" t="str">
        <f t="shared" ca="1" si="72"/>
        <v/>
      </c>
      <c r="AG230" s="47" t="str">
        <f t="shared" ca="1" si="72"/>
        <v/>
      </c>
      <c r="AH230" s="47" t="str">
        <f t="shared" ca="1" si="72"/>
        <v/>
      </c>
      <c r="AI230" s="47" t="str">
        <f t="shared" ca="1" si="74"/>
        <v/>
      </c>
      <c r="AJ230" s="47" t="str">
        <f t="shared" ca="1" si="74"/>
        <v/>
      </c>
      <c r="AK230" s="47" t="str">
        <f t="shared" ca="1" si="74"/>
        <v/>
      </c>
      <c r="AL230" s="47" t="str">
        <f t="shared" ca="1" si="74"/>
        <v/>
      </c>
      <c r="AM230" s="47" t="str">
        <f t="shared" ca="1" si="74"/>
        <v/>
      </c>
      <c r="AN230" s="47" t="str">
        <f t="shared" ca="1" si="74"/>
        <v/>
      </c>
      <c r="AO230" s="47" t="str">
        <f t="shared" ca="1" si="74"/>
        <v/>
      </c>
      <c r="AP230" s="47" t="str">
        <f t="shared" ca="1" si="74"/>
        <v/>
      </c>
      <c r="AQ230" s="47" t="str">
        <f t="shared" ca="1" si="74"/>
        <v/>
      </c>
      <c r="AR230" s="47" t="str">
        <f t="shared" ca="1" si="74"/>
        <v/>
      </c>
      <c r="AS230" s="47" t="str">
        <f t="shared" ca="1" si="74"/>
        <v/>
      </c>
      <c r="AT230" s="47" t="str">
        <f t="shared" ca="1" si="74"/>
        <v/>
      </c>
      <c r="AU230" s="47" t="str">
        <f t="shared" ca="1" si="74"/>
        <v/>
      </c>
      <c r="AV230" s="47" t="str">
        <f t="shared" ca="1" si="74"/>
        <v/>
      </c>
      <c r="AW230" s="47" t="str">
        <f t="shared" ca="1" si="74"/>
        <v/>
      </c>
      <c r="AX230" s="47" t="str">
        <f t="shared" ca="1" si="74"/>
        <v/>
      </c>
      <c r="AY230" s="47" t="str">
        <f t="shared" ca="1" si="73"/>
        <v/>
      </c>
      <c r="AZ230" s="47" t="str">
        <f t="shared" ca="1" si="73"/>
        <v/>
      </c>
      <c r="BA230" s="47" t="str">
        <f t="shared" ca="1" si="73"/>
        <v/>
      </c>
      <c r="BB230" s="47" t="str">
        <f t="shared" ca="1" si="73"/>
        <v/>
      </c>
      <c r="BC230" s="47" t="str">
        <f t="shared" ca="1" si="73"/>
        <v/>
      </c>
      <c r="BD230" s="47" t="str">
        <f t="shared" ca="1" si="73"/>
        <v/>
      </c>
    </row>
    <row r="231" spans="3:56" s="36" customFormat="1" ht="18" hidden="1" customHeight="1" outlineLevel="1" x14ac:dyDescent="0.25">
      <c r="C231" s="37" t="s">
        <v>248</v>
      </c>
      <c r="D231" s="38">
        <f t="shared" ca="1" si="8"/>
        <v>0</v>
      </c>
      <c r="E231" s="39" t="s">
        <v>27</v>
      </c>
      <c r="F231" s="40">
        <f t="shared" si="59"/>
        <v>36</v>
      </c>
      <c r="G231" s="38">
        <f t="shared" ca="1" si="63"/>
        <v>0</v>
      </c>
      <c r="H231" s="41">
        <v>14</v>
      </c>
      <c r="I231" s="38">
        <f t="shared" ca="1" si="64"/>
        <v>0</v>
      </c>
      <c r="J231" s="42">
        <f t="shared" ca="1" si="65"/>
        <v>0</v>
      </c>
      <c r="K231" s="43"/>
      <c r="L231" s="44">
        <v>38</v>
      </c>
      <c r="M231" s="38">
        <f t="shared" ca="1" si="66"/>
        <v>0</v>
      </c>
      <c r="N231" s="41">
        <v>16</v>
      </c>
      <c r="O231" s="38">
        <f t="shared" ca="1" si="67"/>
        <v>0</v>
      </c>
      <c r="P231" s="45">
        <f t="shared" ca="1" si="68"/>
        <v>0</v>
      </c>
      <c r="Q231" s="46"/>
      <c r="S231" s="47">
        <f t="shared" ca="1" si="72"/>
        <v>0</v>
      </c>
      <c r="T231" s="47">
        <f t="shared" ca="1" si="72"/>
        <v>0</v>
      </c>
      <c r="U231" s="47" t="str">
        <f t="shared" ca="1" si="72"/>
        <v/>
      </c>
      <c r="V231" s="47" t="str">
        <f t="shared" ca="1" si="72"/>
        <v/>
      </c>
      <c r="W231" s="47" t="str">
        <f t="shared" ca="1" si="72"/>
        <v/>
      </c>
      <c r="X231" s="47" t="str">
        <f t="shared" ca="1" si="72"/>
        <v/>
      </c>
      <c r="Y231" s="47" t="str">
        <f t="shared" ca="1" si="72"/>
        <v/>
      </c>
      <c r="Z231" s="47" t="str">
        <f t="shared" ca="1" si="72"/>
        <v/>
      </c>
      <c r="AA231" s="47" t="str">
        <f t="shared" ca="1" si="72"/>
        <v/>
      </c>
      <c r="AB231" s="47" t="str">
        <f t="shared" ca="1" si="72"/>
        <v/>
      </c>
      <c r="AC231" s="47" t="str">
        <f t="shared" ca="1" si="72"/>
        <v/>
      </c>
      <c r="AD231" s="47" t="str">
        <f t="shared" ca="1" si="72"/>
        <v/>
      </c>
      <c r="AE231" s="47" t="str">
        <f t="shared" ca="1" si="72"/>
        <v/>
      </c>
      <c r="AF231" s="47" t="str">
        <f t="shared" ca="1" si="72"/>
        <v/>
      </c>
      <c r="AG231" s="47" t="str">
        <f t="shared" ca="1" si="72"/>
        <v/>
      </c>
      <c r="AH231" s="47" t="str">
        <f t="shared" ca="1" si="72"/>
        <v/>
      </c>
      <c r="AI231" s="47" t="str">
        <f t="shared" ca="1" si="74"/>
        <v/>
      </c>
      <c r="AJ231" s="47" t="str">
        <f t="shared" ca="1" si="74"/>
        <v/>
      </c>
      <c r="AK231" s="47" t="str">
        <f t="shared" ca="1" si="74"/>
        <v/>
      </c>
      <c r="AL231" s="47" t="str">
        <f t="shared" ca="1" si="74"/>
        <v/>
      </c>
      <c r="AM231" s="47" t="str">
        <f t="shared" ca="1" si="74"/>
        <v/>
      </c>
      <c r="AN231" s="47" t="str">
        <f t="shared" ca="1" si="74"/>
        <v/>
      </c>
      <c r="AO231" s="47" t="str">
        <f t="shared" ca="1" si="74"/>
        <v/>
      </c>
      <c r="AP231" s="47" t="str">
        <f t="shared" ca="1" si="74"/>
        <v/>
      </c>
      <c r="AQ231" s="47" t="str">
        <f t="shared" ca="1" si="74"/>
        <v/>
      </c>
      <c r="AR231" s="47" t="str">
        <f t="shared" ca="1" si="74"/>
        <v/>
      </c>
      <c r="AS231" s="47" t="str">
        <f t="shared" ca="1" si="74"/>
        <v/>
      </c>
      <c r="AT231" s="47" t="str">
        <f t="shared" ca="1" si="74"/>
        <v/>
      </c>
      <c r="AU231" s="47" t="str">
        <f t="shared" ca="1" si="74"/>
        <v/>
      </c>
      <c r="AV231" s="47" t="str">
        <f t="shared" ca="1" si="74"/>
        <v/>
      </c>
      <c r="AW231" s="47" t="str">
        <f t="shared" ca="1" si="74"/>
        <v/>
      </c>
      <c r="AX231" s="47" t="str">
        <f t="shared" ca="1" si="74"/>
        <v/>
      </c>
      <c r="AY231" s="47" t="str">
        <f t="shared" ca="1" si="73"/>
        <v/>
      </c>
      <c r="AZ231" s="47" t="str">
        <f t="shared" ca="1" si="73"/>
        <v/>
      </c>
      <c r="BA231" s="47" t="str">
        <f t="shared" ca="1" si="73"/>
        <v/>
      </c>
      <c r="BB231" s="47" t="str">
        <f t="shared" ca="1" si="73"/>
        <v/>
      </c>
      <c r="BC231" s="47" t="str">
        <f t="shared" ca="1" si="73"/>
        <v/>
      </c>
      <c r="BD231" s="47" t="str">
        <f t="shared" ca="1" si="73"/>
        <v/>
      </c>
    </row>
    <row r="232" spans="3:56" s="36" customFormat="1" ht="18" hidden="1" customHeight="1" outlineLevel="1" x14ac:dyDescent="0.25">
      <c r="C232" s="37" t="s">
        <v>249</v>
      </c>
      <c r="D232" s="38">
        <f t="shared" ca="1" si="8"/>
        <v>0</v>
      </c>
      <c r="E232" s="39" t="s">
        <v>27</v>
      </c>
      <c r="F232" s="40">
        <f t="shared" si="59"/>
        <v>36</v>
      </c>
      <c r="G232" s="38">
        <f t="shared" ca="1" si="63"/>
        <v>0</v>
      </c>
      <c r="H232" s="41">
        <v>14</v>
      </c>
      <c r="I232" s="38">
        <f t="shared" ca="1" si="64"/>
        <v>0</v>
      </c>
      <c r="J232" s="42">
        <f t="shared" ca="1" si="65"/>
        <v>0</v>
      </c>
      <c r="K232" s="43"/>
      <c r="L232" s="44">
        <v>38</v>
      </c>
      <c r="M232" s="38">
        <f t="shared" ca="1" si="66"/>
        <v>0</v>
      </c>
      <c r="N232" s="41">
        <v>16</v>
      </c>
      <c r="O232" s="38">
        <f t="shared" ca="1" si="67"/>
        <v>0</v>
      </c>
      <c r="P232" s="45">
        <f t="shared" ca="1" si="68"/>
        <v>0</v>
      </c>
      <c r="Q232" s="46"/>
      <c r="S232" s="47">
        <f t="shared" ca="1" si="72"/>
        <v>0</v>
      </c>
      <c r="T232" s="47">
        <f t="shared" ca="1" si="72"/>
        <v>0</v>
      </c>
      <c r="U232" s="47" t="str">
        <f t="shared" ca="1" si="72"/>
        <v/>
      </c>
      <c r="V232" s="47" t="str">
        <f t="shared" ca="1" si="72"/>
        <v/>
      </c>
      <c r="W232" s="47" t="str">
        <f t="shared" ca="1" si="72"/>
        <v/>
      </c>
      <c r="X232" s="47" t="str">
        <f t="shared" ca="1" si="72"/>
        <v/>
      </c>
      <c r="Y232" s="47" t="str">
        <f t="shared" ca="1" si="72"/>
        <v/>
      </c>
      <c r="Z232" s="47" t="str">
        <f t="shared" ca="1" si="72"/>
        <v/>
      </c>
      <c r="AA232" s="47" t="str">
        <f t="shared" ca="1" si="72"/>
        <v/>
      </c>
      <c r="AB232" s="47" t="str">
        <f t="shared" ca="1" si="72"/>
        <v/>
      </c>
      <c r="AC232" s="47" t="str">
        <f t="shared" ca="1" si="72"/>
        <v/>
      </c>
      <c r="AD232" s="47" t="str">
        <f t="shared" ca="1" si="72"/>
        <v/>
      </c>
      <c r="AE232" s="47" t="str">
        <f t="shared" ca="1" si="72"/>
        <v/>
      </c>
      <c r="AF232" s="47" t="str">
        <f t="shared" ca="1" si="72"/>
        <v/>
      </c>
      <c r="AG232" s="47" t="str">
        <f t="shared" ca="1" si="72"/>
        <v/>
      </c>
      <c r="AH232" s="47" t="str">
        <f t="shared" ca="1" si="72"/>
        <v/>
      </c>
      <c r="AI232" s="47" t="str">
        <f t="shared" ca="1" si="74"/>
        <v/>
      </c>
      <c r="AJ232" s="47" t="str">
        <f t="shared" ca="1" si="74"/>
        <v/>
      </c>
      <c r="AK232" s="47" t="str">
        <f t="shared" ca="1" si="74"/>
        <v/>
      </c>
      <c r="AL232" s="47" t="str">
        <f t="shared" ca="1" si="74"/>
        <v/>
      </c>
      <c r="AM232" s="47" t="str">
        <f t="shared" ca="1" si="74"/>
        <v/>
      </c>
      <c r="AN232" s="47" t="str">
        <f t="shared" ca="1" si="74"/>
        <v/>
      </c>
      <c r="AO232" s="47" t="str">
        <f t="shared" ca="1" si="74"/>
        <v/>
      </c>
      <c r="AP232" s="47" t="str">
        <f t="shared" ca="1" si="74"/>
        <v/>
      </c>
      <c r="AQ232" s="47" t="str">
        <f t="shared" ca="1" si="74"/>
        <v/>
      </c>
      <c r="AR232" s="47" t="str">
        <f t="shared" ca="1" si="74"/>
        <v/>
      </c>
      <c r="AS232" s="47" t="str">
        <f t="shared" ca="1" si="74"/>
        <v/>
      </c>
      <c r="AT232" s="47" t="str">
        <f t="shared" ca="1" si="74"/>
        <v/>
      </c>
      <c r="AU232" s="47" t="str">
        <f t="shared" ca="1" si="74"/>
        <v/>
      </c>
      <c r="AV232" s="47" t="str">
        <f t="shared" ca="1" si="74"/>
        <v/>
      </c>
      <c r="AW232" s="47" t="str">
        <f t="shared" ca="1" si="74"/>
        <v/>
      </c>
      <c r="AX232" s="47" t="str">
        <f t="shared" ca="1" si="74"/>
        <v/>
      </c>
      <c r="AY232" s="47" t="str">
        <f t="shared" ca="1" si="73"/>
        <v/>
      </c>
      <c r="AZ232" s="47" t="str">
        <f t="shared" ca="1" si="73"/>
        <v/>
      </c>
      <c r="BA232" s="47" t="str">
        <f t="shared" ca="1" si="73"/>
        <v/>
      </c>
      <c r="BB232" s="47" t="str">
        <f t="shared" ca="1" si="73"/>
        <v/>
      </c>
      <c r="BC232" s="47" t="str">
        <f t="shared" ca="1" si="73"/>
        <v/>
      </c>
      <c r="BD232" s="47" t="str">
        <f t="shared" ca="1" si="73"/>
        <v/>
      </c>
    </row>
    <row r="233" spans="3:56" s="36" customFormat="1" ht="18" hidden="1" customHeight="1" outlineLevel="1" x14ac:dyDescent="0.25">
      <c r="C233" s="37" t="s">
        <v>250</v>
      </c>
      <c r="D233" s="38">
        <f t="shared" ca="1" si="8"/>
        <v>0</v>
      </c>
      <c r="E233" s="39" t="s">
        <v>27</v>
      </c>
      <c r="F233" s="40">
        <f t="shared" si="59"/>
        <v>36</v>
      </c>
      <c r="G233" s="38">
        <f t="shared" ca="1" si="63"/>
        <v>0</v>
      </c>
      <c r="H233" s="41">
        <v>14</v>
      </c>
      <c r="I233" s="38">
        <f t="shared" ca="1" si="64"/>
        <v>0</v>
      </c>
      <c r="J233" s="42">
        <f t="shared" ca="1" si="65"/>
        <v>0</v>
      </c>
      <c r="K233" s="43"/>
      <c r="L233" s="44">
        <v>38</v>
      </c>
      <c r="M233" s="38">
        <f t="shared" ca="1" si="66"/>
        <v>0</v>
      </c>
      <c r="N233" s="41">
        <v>16</v>
      </c>
      <c r="O233" s="38">
        <f t="shared" ca="1" si="67"/>
        <v>0</v>
      </c>
      <c r="P233" s="45">
        <f t="shared" ca="1" si="68"/>
        <v>0</v>
      </c>
      <c r="Q233" s="46"/>
      <c r="S233" s="47">
        <f t="shared" ca="1" si="72"/>
        <v>0</v>
      </c>
      <c r="T233" s="47">
        <f t="shared" ca="1" si="72"/>
        <v>0</v>
      </c>
      <c r="U233" s="47" t="str">
        <f t="shared" ca="1" si="72"/>
        <v/>
      </c>
      <c r="V233" s="47" t="str">
        <f t="shared" ca="1" si="72"/>
        <v/>
      </c>
      <c r="W233" s="47" t="str">
        <f t="shared" ca="1" si="72"/>
        <v/>
      </c>
      <c r="X233" s="47" t="str">
        <f t="shared" ca="1" si="72"/>
        <v/>
      </c>
      <c r="Y233" s="47" t="str">
        <f t="shared" ca="1" si="72"/>
        <v/>
      </c>
      <c r="Z233" s="47" t="str">
        <f t="shared" ca="1" si="72"/>
        <v/>
      </c>
      <c r="AA233" s="47" t="str">
        <f t="shared" ca="1" si="72"/>
        <v/>
      </c>
      <c r="AB233" s="47" t="str">
        <f t="shared" ca="1" si="72"/>
        <v/>
      </c>
      <c r="AC233" s="47" t="str">
        <f t="shared" ca="1" si="72"/>
        <v/>
      </c>
      <c r="AD233" s="47" t="str">
        <f t="shared" ca="1" si="72"/>
        <v/>
      </c>
      <c r="AE233" s="47" t="str">
        <f t="shared" ca="1" si="72"/>
        <v/>
      </c>
      <c r="AF233" s="47" t="str">
        <f t="shared" ca="1" si="72"/>
        <v/>
      </c>
      <c r="AG233" s="47" t="str">
        <f t="shared" ca="1" si="72"/>
        <v/>
      </c>
      <c r="AH233" s="47" t="str">
        <f t="shared" ca="1" si="72"/>
        <v/>
      </c>
      <c r="AI233" s="47" t="str">
        <f t="shared" ca="1" si="74"/>
        <v/>
      </c>
      <c r="AJ233" s="47" t="str">
        <f t="shared" ca="1" si="74"/>
        <v/>
      </c>
      <c r="AK233" s="47" t="str">
        <f t="shared" ca="1" si="74"/>
        <v/>
      </c>
      <c r="AL233" s="47" t="str">
        <f t="shared" ca="1" si="74"/>
        <v/>
      </c>
      <c r="AM233" s="47" t="str">
        <f t="shared" ca="1" si="74"/>
        <v/>
      </c>
      <c r="AN233" s="47" t="str">
        <f t="shared" ca="1" si="74"/>
        <v/>
      </c>
      <c r="AO233" s="47" t="str">
        <f t="shared" ca="1" si="74"/>
        <v/>
      </c>
      <c r="AP233" s="47" t="str">
        <f t="shared" ca="1" si="74"/>
        <v/>
      </c>
      <c r="AQ233" s="47" t="str">
        <f t="shared" ca="1" si="74"/>
        <v/>
      </c>
      <c r="AR233" s="47" t="str">
        <f t="shared" ca="1" si="74"/>
        <v/>
      </c>
      <c r="AS233" s="47" t="str">
        <f t="shared" ca="1" si="74"/>
        <v/>
      </c>
      <c r="AT233" s="47" t="str">
        <f t="shared" ca="1" si="74"/>
        <v/>
      </c>
      <c r="AU233" s="47" t="str">
        <f t="shared" ca="1" si="74"/>
        <v/>
      </c>
      <c r="AV233" s="47" t="str">
        <f t="shared" ca="1" si="74"/>
        <v/>
      </c>
      <c r="AW233" s="47" t="str">
        <f t="shared" ca="1" si="74"/>
        <v/>
      </c>
      <c r="AX233" s="47" t="str">
        <f t="shared" ca="1" si="74"/>
        <v/>
      </c>
      <c r="AY233" s="47" t="str">
        <f t="shared" ca="1" si="73"/>
        <v/>
      </c>
      <c r="AZ233" s="47" t="str">
        <f t="shared" ca="1" si="73"/>
        <v/>
      </c>
      <c r="BA233" s="47" t="str">
        <f t="shared" ca="1" si="73"/>
        <v/>
      </c>
      <c r="BB233" s="47" t="str">
        <f t="shared" ca="1" si="73"/>
        <v/>
      </c>
      <c r="BC233" s="47" t="str">
        <f t="shared" ca="1" si="73"/>
        <v/>
      </c>
      <c r="BD233" s="47" t="str">
        <f t="shared" ca="1" si="73"/>
        <v/>
      </c>
    </row>
    <row r="234" spans="3:56" s="36" customFormat="1" ht="18" hidden="1" customHeight="1" outlineLevel="1" x14ac:dyDescent="0.25">
      <c r="C234" s="37" t="s">
        <v>251</v>
      </c>
      <c r="D234" s="38">
        <f t="shared" ref="D234:D297" ca="1" si="75">+SUM(R234:BA234)</f>
        <v>0</v>
      </c>
      <c r="E234" s="39" t="s">
        <v>27</v>
      </c>
      <c r="F234" s="40">
        <f t="shared" si="59"/>
        <v>36</v>
      </c>
      <c r="G234" s="38">
        <f t="shared" ca="1" si="63"/>
        <v>0</v>
      </c>
      <c r="H234" s="41">
        <v>14</v>
      </c>
      <c r="I234" s="38">
        <f t="shared" ca="1" si="64"/>
        <v>0</v>
      </c>
      <c r="J234" s="42">
        <f t="shared" ca="1" si="65"/>
        <v>0</v>
      </c>
      <c r="K234" s="43"/>
      <c r="L234" s="44">
        <v>38</v>
      </c>
      <c r="M234" s="38">
        <f t="shared" ca="1" si="66"/>
        <v>0</v>
      </c>
      <c r="N234" s="41">
        <v>16</v>
      </c>
      <c r="O234" s="38">
        <f t="shared" ca="1" si="67"/>
        <v>0</v>
      </c>
      <c r="P234" s="45">
        <f t="shared" ca="1" si="68"/>
        <v>0</v>
      </c>
      <c r="Q234" s="46"/>
      <c r="S234" s="47">
        <f t="shared" ca="1" si="72"/>
        <v>0</v>
      </c>
      <c r="T234" s="47">
        <f t="shared" ca="1" si="72"/>
        <v>0</v>
      </c>
      <c r="U234" s="47" t="str">
        <f t="shared" ca="1" si="72"/>
        <v/>
      </c>
      <c r="V234" s="47" t="str">
        <f t="shared" ca="1" si="72"/>
        <v/>
      </c>
      <c r="W234" s="47" t="str">
        <f t="shared" ca="1" si="72"/>
        <v/>
      </c>
      <c r="X234" s="47" t="str">
        <f t="shared" ca="1" si="72"/>
        <v/>
      </c>
      <c r="Y234" s="47" t="str">
        <f t="shared" ca="1" si="72"/>
        <v/>
      </c>
      <c r="Z234" s="47" t="str">
        <f t="shared" ca="1" si="72"/>
        <v/>
      </c>
      <c r="AA234" s="47" t="str">
        <f t="shared" ca="1" si="72"/>
        <v/>
      </c>
      <c r="AB234" s="47" t="str">
        <f t="shared" ca="1" si="72"/>
        <v/>
      </c>
      <c r="AC234" s="47" t="str">
        <f t="shared" ca="1" si="72"/>
        <v/>
      </c>
      <c r="AD234" s="47" t="str">
        <f t="shared" ca="1" si="72"/>
        <v/>
      </c>
      <c r="AE234" s="47" t="str">
        <f t="shared" ca="1" si="72"/>
        <v/>
      </c>
      <c r="AF234" s="47" t="str">
        <f t="shared" ca="1" si="72"/>
        <v/>
      </c>
      <c r="AG234" s="47" t="str">
        <f t="shared" ca="1" si="72"/>
        <v/>
      </c>
      <c r="AH234" s="47" t="str">
        <f t="shared" ca="1" si="72"/>
        <v/>
      </c>
      <c r="AI234" s="47" t="str">
        <f t="shared" ca="1" si="74"/>
        <v/>
      </c>
      <c r="AJ234" s="47" t="str">
        <f t="shared" ca="1" si="74"/>
        <v/>
      </c>
      <c r="AK234" s="47" t="str">
        <f t="shared" ca="1" si="74"/>
        <v/>
      </c>
      <c r="AL234" s="47" t="str">
        <f t="shared" ca="1" si="74"/>
        <v/>
      </c>
      <c r="AM234" s="47" t="str">
        <f t="shared" ca="1" si="74"/>
        <v/>
      </c>
      <c r="AN234" s="47" t="str">
        <f t="shared" ca="1" si="74"/>
        <v/>
      </c>
      <c r="AO234" s="47" t="str">
        <f t="shared" ca="1" si="74"/>
        <v/>
      </c>
      <c r="AP234" s="47" t="str">
        <f t="shared" ca="1" si="74"/>
        <v/>
      </c>
      <c r="AQ234" s="47" t="str">
        <f t="shared" ca="1" si="74"/>
        <v/>
      </c>
      <c r="AR234" s="47" t="str">
        <f t="shared" ca="1" si="74"/>
        <v/>
      </c>
      <c r="AS234" s="47" t="str">
        <f t="shared" ca="1" si="74"/>
        <v/>
      </c>
      <c r="AT234" s="47" t="str">
        <f t="shared" ca="1" si="74"/>
        <v/>
      </c>
      <c r="AU234" s="47" t="str">
        <f t="shared" ca="1" si="74"/>
        <v/>
      </c>
      <c r="AV234" s="47" t="str">
        <f t="shared" ca="1" si="74"/>
        <v/>
      </c>
      <c r="AW234" s="47" t="str">
        <f t="shared" ca="1" si="74"/>
        <v/>
      </c>
      <c r="AX234" s="47" t="str">
        <f t="shared" ca="1" si="74"/>
        <v/>
      </c>
      <c r="AY234" s="47" t="str">
        <f t="shared" ca="1" si="73"/>
        <v/>
      </c>
      <c r="AZ234" s="47" t="str">
        <f t="shared" ca="1" si="73"/>
        <v/>
      </c>
      <c r="BA234" s="47" t="str">
        <f t="shared" ca="1" si="73"/>
        <v/>
      </c>
      <c r="BB234" s="47" t="str">
        <f t="shared" ca="1" si="73"/>
        <v/>
      </c>
      <c r="BC234" s="47" t="str">
        <f t="shared" ca="1" si="73"/>
        <v/>
      </c>
      <c r="BD234" s="47" t="str">
        <f t="shared" ca="1" si="73"/>
        <v/>
      </c>
    </row>
    <row r="235" spans="3:56" s="36" customFormat="1" ht="18" hidden="1" customHeight="1" outlineLevel="1" x14ac:dyDescent="0.25">
      <c r="C235" s="37" t="s">
        <v>252</v>
      </c>
      <c r="D235" s="38">
        <f t="shared" ca="1" si="75"/>
        <v>0</v>
      </c>
      <c r="E235" s="39" t="s">
        <v>27</v>
      </c>
      <c r="F235" s="40">
        <f>$H$2</f>
        <v>36</v>
      </c>
      <c r="G235" s="38">
        <f t="shared" ca="1" si="63"/>
        <v>0</v>
      </c>
      <c r="H235" s="41">
        <v>14</v>
      </c>
      <c r="I235" s="38">
        <f t="shared" ca="1" si="64"/>
        <v>0</v>
      </c>
      <c r="J235" s="42">
        <f t="shared" ca="1" si="65"/>
        <v>0</v>
      </c>
      <c r="K235" s="43"/>
      <c r="L235" s="44">
        <v>36</v>
      </c>
      <c r="M235" s="38">
        <f t="shared" ca="1" si="66"/>
        <v>0</v>
      </c>
      <c r="N235" s="41">
        <v>16</v>
      </c>
      <c r="O235" s="38">
        <f t="shared" ca="1" si="67"/>
        <v>0</v>
      </c>
      <c r="P235" s="45">
        <f t="shared" ca="1" si="68"/>
        <v>0</v>
      </c>
      <c r="Q235" s="46"/>
      <c r="S235" s="47">
        <f t="shared" ca="1" si="72"/>
        <v>0</v>
      </c>
      <c r="T235" s="47">
        <f t="shared" ca="1" si="72"/>
        <v>0</v>
      </c>
      <c r="U235" s="47" t="str">
        <f t="shared" ca="1" si="72"/>
        <v/>
      </c>
      <c r="V235" s="47" t="str">
        <f t="shared" ca="1" si="72"/>
        <v/>
      </c>
      <c r="W235" s="47" t="str">
        <f t="shared" ca="1" si="72"/>
        <v/>
      </c>
      <c r="X235" s="47" t="str">
        <f t="shared" ca="1" si="72"/>
        <v/>
      </c>
      <c r="Y235" s="47" t="str">
        <f t="shared" ca="1" si="72"/>
        <v/>
      </c>
      <c r="Z235" s="47" t="str">
        <f t="shared" ca="1" si="72"/>
        <v/>
      </c>
      <c r="AA235" s="47" t="str">
        <f t="shared" ca="1" si="72"/>
        <v/>
      </c>
      <c r="AB235" s="47" t="str">
        <f t="shared" ca="1" si="72"/>
        <v/>
      </c>
      <c r="AC235" s="47" t="str">
        <f t="shared" ca="1" si="72"/>
        <v/>
      </c>
      <c r="AD235" s="47" t="str">
        <f t="shared" ca="1" si="72"/>
        <v/>
      </c>
      <c r="AE235" s="47" t="str">
        <f t="shared" ca="1" si="72"/>
        <v/>
      </c>
      <c r="AF235" s="47" t="str">
        <f t="shared" ca="1" si="72"/>
        <v/>
      </c>
      <c r="AG235" s="47" t="str">
        <f t="shared" ca="1" si="72"/>
        <v/>
      </c>
      <c r="AH235" s="47" t="str">
        <f t="shared" ca="1" si="72"/>
        <v/>
      </c>
      <c r="AI235" s="47" t="str">
        <f t="shared" ca="1" si="74"/>
        <v/>
      </c>
      <c r="AJ235" s="47" t="str">
        <f t="shared" ca="1" si="74"/>
        <v/>
      </c>
      <c r="AK235" s="47" t="str">
        <f t="shared" ca="1" si="74"/>
        <v/>
      </c>
      <c r="AL235" s="47" t="str">
        <f t="shared" ca="1" si="74"/>
        <v/>
      </c>
      <c r="AM235" s="47" t="str">
        <f t="shared" ca="1" si="74"/>
        <v/>
      </c>
      <c r="AN235" s="47" t="str">
        <f t="shared" ca="1" si="74"/>
        <v/>
      </c>
      <c r="AO235" s="47" t="str">
        <f t="shared" ca="1" si="74"/>
        <v/>
      </c>
      <c r="AP235" s="47" t="str">
        <f t="shared" ca="1" si="74"/>
        <v/>
      </c>
      <c r="AQ235" s="47" t="str">
        <f t="shared" ca="1" si="74"/>
        <v/>
      </c>
      <c r="AR235" s="47" t="str">
        <f t="shared" ca="1" si="74"/>
        <v/>
      </c>
      <c r="AS235" s="47" t="str">
        <f t="shared" ca="1" si="74"/>
        <v/>
      </c>
      <c r="AT235" s="47" t="str">
        <f t="shared" ca="1" si="74"/>
        <v/>
      </c>
      <c r="AU235" s="47" t="str">
        <f t="shared" ca="1" si="74"/>
        <v/>
      </c>
      <c r="AV235" s="47" t="str">
        <f t="shared" ca="1" si="74"/>
        <v/>
      </c>
      <c r="AW235" s="47" t="str">
        <f t="shared" ca="1" si="74"/>
        <v/>
      </c>
      <c r="AX235" s="47" t="str">
        <f t="shared" ca="1" si="74"/>
        <v/>
      </c>
      <c r="AY235" s="47" t="str">
        <f t="shared" ca="1" si="73"/>
        <v/>
      </c>
      <c r="AZ235" s="47" t="str">
        <f t="shared" ca="1" si="73"/>
        <v/>
      </c>
      <c r="BA235" s="47" t="str">
        <f t="shared" ca="1" si="73"/>
        <v/>
      </c>
      <c r="BB235" s="47" t="str">
        <f t="shared" ca="1" si="73"/>
        <v/>
      </c>
      <c r="BC235" s="47" t="str">
        <f t="shared" ca="1" si="73"/>
        <v/>
      </c>
      <c r="BD235" s="47" t="str">
        <f t="shared" ca="1" si="73"/>
        <v/>
      </c>
    </row>
    <row r="236" spans="3:56" s="36" customFormat="1" ht="18" hidden="1" customHeight="1" outlineLevel="1" x14ac:dyDescent="0.25">
      <c r="C236" s="37" t="s">
        <v>253</v>
      </c>
      <c r="D236" s="38">
        <f t="shared" ca="1" si="75"/>
        <v>0</v>
      </c>
      <c r="E236" s="39" t="s">
        <v>27</v>
      </c>
      <c r="F236" s="40">
        <f t="shared" ref="F236:F299" si="76">$H$2</f>
        <v>36</v>
      </c>
      <c r="G236" s="38">
        <f t="shared" ca="1" si="63"/>
        <v>0</v>
      </c>
      <c r="H236" s="41">
        <v>14</v>
      </c>
      <c r="I236" s="38">
        <f t="shared" ca="1" si="64"/>
        <v>0</v>
      </c>
      <c r="J236" s="42">
        <f t="shared" ca="1" si="65"/>
        <v>0</v>
      </c>
      <c r="K236" s="43"/>
      <c r="L236" s="44">
        <v>36</v>
      </c>
      <c r="M236" s="38">
        <f t="shared" ca="1" si="66"/>
        <v>0</v>
      </c>
      <c r="N236" s="41">
        <v>16</v>
      </c>
      <c r="O236" s="38">
        <f t="shared" ca="1" si="67"/>
        <v>0</v>
      </c>
      <c r="P236" s="45">
        <f t="shared" ca="1" si="68"/>
        <v>0</v>
      </c>
      <c r="Q236" s="46"/>
      <c r="S236" s="47">
        <f t="shared" ca="1" si="72"/>
        <v>0</v>
      </c>
      <c r="T236" s="47">
        <f t="shared" ca="1" si="72"/>
        <v>0</v>
      </c>
      <c r="U236" s="47" t="str">
        <f t="shared" ca="1" si="72"/>
        <v/>
      </c>
      <c r="V236" s="47" t="str">
        <f t="shared" ca="1" si="72"/>
        <v/>
      </c>
      <c r="W236" s="47" t="str">
        <f t="shared" ca="1" si="72"/>
        <v/>
      </c>
      <c r="X236" s="47" t="str">
        <f t="shared" ca="1" si="72"/>
        <v/>
      </c>
      <c r="Y236" s="47" t="str">
        <f t="shared" ca="1" si="72"/>
        <v/>
      </c>
      <c r="Z236" s="47" t="str">
        <f t="shared" ca="1" si="72"/>
        <v/>
      </c>
      <c r="AA236" s="47" t="str">
        <f t="shared" ca="1" si="72"/>
        <v/>
      </c>
      <c r="AB236" s="47" t="str">
        <f t="shared" ca="1" si="72"/>
        <v/>
      </c>
      <c r="AC236" s="47" t="str">
        <f t="shared" ca="1" si="72"/>
        <v/>
      </c>
      <c r="AD236" s="47" t="str">
        <f t="shared" ca="1" si="72"/>
        <v/>
      </c>
      <c r="AE236" s="47" t="str">
        <f t="shared" ca="1" si="72"/>
        <v/>
      </c>
      <c r="AF236" s="47" t="str">
        <f t="shared" ca="1" si="72"/>
        <v/>
      </c>
      <c r="AG236" s="47" t="str">
        <f t="shared" ca="1" si="72"/>
        <v/>
      </c>
      <c r="AH236" s="47" t="str">
        <f t="shared" ca="1" si="72"/>
        <v/>
      </c>
      <c r="AI236" s="47" t="str">
        <f t="shared" ca="1" si="74"/>
        <v/>
      </c>
      <c r="AJ236" s="47" t="str">
        <f t="shared" ca="1" si="74"/>
        <v/>
      </c>
      <c r="AK236" s="47" t="str">
        <f t="shared" ca="1" si="74"/>
        <v/>
      </c>
      <c r="AL236" s="47" t="str">
        <f t="shared" ca="1" si="74"/>
        <v/>
      </c>
      <c r="AM236" s="47" t="str">
        <f t="shared" ca="1" si="74"/>
        <v/>
      </c>
      <c r="AN236" s="47" t="str">
        <f t="shared" ca="1" si="74"/>
        <v/>
      </c>
      <c r="AO236" s="47" t="str">
        <f t="shared" ca="1" si="74"/>
        <v/>
      </c>
      <c r="AP236" s="47" t="str">
        <f t="shared" ca="1" si="74"/>
        <v/>
      </c>
      <c r="AQ236" s="47" t="str">
        <f t="shared" ca="1" si="74"/>
        <v/>
      </c>
      <c r="AR236" s="47" t="str">
        <f t="shared" ca="1" si="74"/>
        <v/>
      </c>
      <c r="AS236" s="47" t="str">
        <f t="shared" ca="1" si="74"/>
        <v/>
      </c>
      <c r="AT236" s="47" t="str">
        <f t="shared" ca="1" si="74"/>
        <v/>
      </c>
      <c r="AU236" s="47" t="str">
        <f t="shared" ca="1" si="74"/>
        <v/>
      </c>
      <c r="AV236" s="47" t="str">
        <f t="shared" ca="1" si="74"/>
        <v/>
      </c>
      <c r="AW236" s="47" t="str">
        <f t="shared" ca="1" si="74"/>
        <v/>
      </c>
      <c r="AX236" s="47" t="str">
        <f t="shared" ca="1" si="74"/>
        <v/>
      </c>
      <c r="AY236" s="47" t="str">
        <f t="shared" ca="1" si="73"/>
        <v/>
      </c>
      <c r="AZ236" s="47" t="str">
        <f t="shared" ca="1" si="73"/>
        <v/>
      </c>
      <c r="BA236" s="47" t="str">
        <f t="shared" ca="1" si="73"/>
        <v/>
      </c>
      <c r="BB236" s="47" t="str">
        <f t="shared" ca="1" si="73"/>
        <v/>
      </c>
      <c r="BC236" s="47" t="str">
        <f t="shared" ca="1" si="73"/>
        <v/>
      </c>
      <c r="BD236" s="47" t="str">
        <f t="shared" ca="1" si="73"/>
        <v/>
      </c>
    </row>
    <row r="237" spans="3:56" s="36" customFormat="1" ht="18" hidden="1" customHeight="1" outlineLevel="1" x14ac:dyDescent="0.25">
      <c r="C237" s="37" t="s">
        <v>254</v>
      </c>
      <c r="D237" s="38">
        <f t="shared" ca="1" si="75"/>
        <v>0</v>
      </c>
      <c r="E237" s="39" t="s">
        <v>27</v>
      </c>
      <c r="F237" s="40">
        <f t="shared" si="76"/>
        <v>36</v>
      </c>
      <c r="G237" s="38">
        <f t="shared" ca="1" si="63"/>
        <v>0</v>
      </c>
      <c r="H237" s="41">
        <v>14</v>
      </c>
      <c r="I237" s="38">
        <f t="shared" ca="1" si="64"/>
        <v>0</v>
      </c>
      <c r="J237" s="42">
        <f t="shared" ca="1" si="65"/>
        <v>0</v>
      </c>
      <c r="K237" s="43"/>
      <c r="L237" s="44">
        <v>36</v>
      </c>
      <c r="M237" s="38">
        <f t="shared" ca="1" si="66"/>
        <v>0</v>
      </c>
      <c r="N237" s="41">
        <v>16</v>
      </c>
      <c r="O237" s="38">
        <f t="shared" ca="1" si="67"/>
        <v>0</v>
      </c>
      <c r="P237" s="45">
        <f t="shared" ca="1" si="68"/>
        <v>0</v>
      </c>
      <c r="Q237" s="46"/>
      <c r="S237" s="47">
        <f t="shared" ca="1" si="72"/>
        <v>0</v>
      </c>
      <c r="T237" s="47">
        <f t="shared" ca="1" si="72"/>
        <v>0</v>
      </c>
      <c r="U237" s="47" t="str">
        <f t="shared" ca="1" si="72"/>
        <v/>
      </c>
      <c r="V237" s="47" t="str">
        <f t="shared" ca="1" si="72"/>
        <v/>
      </c>
      <c r="W237" s="47" t="str">
        <f t="shared" ca="1" si="72"/>
        <v/>
      </c>
      <c r="X237" s="47" t="str">
        <f t="shared" ca="1" si="72"/>
        <v/>
      </c>
      <c r="Y237" s="47" t="str">
        <f t="shared" ca="1" si="72"/>
        <v/>
      </c>
      <c r="Z237" s="47" t="str">
        <f t="shared" ca="1" si="72"/>
        <v/>
      </c>
      <c r="AA237" s="47" t="str">
        <f t="shared" ca="1" si="72"/>
        <v/>
      </c>
      <c r="AB237" s="47" t="str">
        <f t="shared" ca="1" si="72"/>
        <v/>
      </c>
      <c r="AC237" s="47" t="str">
        <f t="shared" ca="1" si="72"/>
        <v/>
      </c>
      <c r="AD237" s="47" t="str">
        <f t="shared" ca="1" si="72"/>
        <v/>
      </c>
      <c r="AE237" s="47" t="str">
        <f t="shared" ca="1" si="72"/>
        <v/>
      </c>
      <c r="AF237" s="47" t="str">
        <f t="shared" ca="1" si="72"/>
        <v/>
      </c>
      <c r="AG237" s="47" t="str">
        <f t="shared" ca="1" si="72"/>
        <v/>
      </c>
      <c r="AH237" s="47" t="str">
        <f t="shared" ca="1" si="72"/>
        <v/>
      </c>
      <c r="AI237" s="47" t="str">
        <f t="shared" ca="1" si="74"/>
        <v/>
      </c>
      <c r="AJ237" s="47" t="str">
        <f t="shared" ca="1" si="74"/>
        <v/>
      </c>
      <c r="AK237" s="47" t="str">
        <f t="shared" ca="1" si="74"/>
        <v/>
      </c>
      <c r="AL237" s="47" t="str">
        <f t="shared" ca="1" si="74"/>
        <v/>
      </c>
      <c r="AM237" s="47" t="str">
        <f t="shared" ca="1" si="74"/>
        <v/>
      </c>
      <c r="AN237" s="47" t="str">
        <f t="shared" ca="1" si="74"/>
        <v/>
      </c>
      <c r="AO237" s="47" t="str">
        <f t="shared" ca="1" si="74"/>
        <v/>
      </c>
      <c r="AP237" s="47" t="str">
        <f t="shared" ca="1" si="74"/>
        <v/>
      </c>
      <c r="AQ237" s="47" t="str">
        <f t="shared" ca="1" si="74"/>
        <v/>
      </c>
      <c r="AR237" s="47" t="str">
        <f t="shared" ca="1" si="74"/>
        <v/>
      </c>
      <c r="AS237" s="47" t="str">
        <f t="shared" ca="1" si="74"/>
        <v/>
      </c>
      <c r="AT237" s="47" t="str">
        <f t="shared" ca="1" si="74"/>
        <v/>
      </c>
      <c r="AU237" s="47" t="str">
        <f t="shared" ca="1" si="74"/>
        <v/>
      </c>
      <c r="AV237" s="47" t="str">
        <f t="shared" ca="1" si="74"/>
        <v/>
      </c>
      <c r="AW237" s="47" t="str">
        <f t="shared" ca="1" si="74"/>
        <v/>
      </c>
      <c r="AX237" s="47" t="str">
        <f t="shared" ca="1" si="74"/>
        <v/>
      </c>
      <c r="AY237" s="47" t="str">
        <f t="shared" ca="1" si="73"/>
        <v/>
      </c>
      <c r="AZ237" s="47" t="str">
        <f t="shared" ca="1" si="73"/>
        <v/>
      </c>
      <c r="BA237" s="47" t="str">
        <f t="shared" ca="1" si="73"/>
        <v/>
      </c>
      <c r="BB237" s="47" t="str">
        <f t="shared" ca="1" si="73"/>
        <v/>
      </c>
      <c r="BC237" s="47" t="str">
        <f t="shared" ca="1" si="73"/>
        <v/>
      </c>
      <c r="BD237" s="47" t="str">
        <f t="shared" ca="1" si="73"/>
        <v/>
      </c>
    </row>
    <row r="238" spans="3:56" s="36" customFormat="1" ht="18" hidden="1" customHeight="1" outlineLevel="1" x14ac:dyDescent="0.25">
      <c r="C238" s="37" t="s">
        <v>255</v>
      </c>
      <c r="D238" s="38">
        <f t="shared" ca="1" si="75"/>
        <v>0</v>
      </c>
      <c r="E238" s="39" t="s">
        <v>27</v>
      </c>
      <c r="F238" s="40">
        <f t="shared" si="76"/>
        <v>36</v>
      </c>
      <c r="G238" s="38">
        <f t="shared" ca="1" si="63"/>
        <v>0</v>
      </c>
      <c r="H238" s="41">
        <v>14</v>
      </c>
      <c r="I238" s="38">
        <f t="shared" ca="1" si="64"/>
        <v>0</v>
      </c>
      <c r="J238" s="42">
        <f t="shared" ca="1" si="65"/>
        <v>0</v>
      </c>
      <c r="K238" s="43"/>
      <c r="L238" s="44">
        <v>36</v>
      </c>
      <c r="M238" s="38">
        <f t="shared" ca="1" si="66"/>
        <v>0</v>
      </c>
      <c r="N238" s="41">
        <v>16</v>
      </c>
      <c r="O238" s="38">
        <f t="shared" ca="1" si="67"/>
        <v>0</v>
      </c>
      <c r="P238" s="45">
        <f t="shared" ca="1" si="68"/>
        <v>0</v>
      </c>
      <c r="Q238" s="46"/>
      <c r="S238" s="47">
        <f t="shared" ca="1" si="72"/>
        <v>0</v>
      </c>
      <c r="T238" s="47">
        <f t="shared" ca="1" si="72"/>
        <v>0</v>
      </c>
      <c r="U238" s="47" t="str">
        <f t="shared" ca="1" si="72"/>
        <v/>
      </c>
      <c r="V238" s="47" t="str">
        <f t="shared" ca="1" si="72"/>
        <v/>
      </c>
      <c r="W238" s="47" t="str">
        <f t="shared" ca="1" si="72"/>
        <v/>
      </c>
      <c r="X238" s="47" t="str">
        <f t="shared" ca="1" si="72"/>
        <v/>
      </c>
      <c r="Y238" s="47" t="str">
        <f t="shared" ca="1" si="72"/>
        <v/>
      </c>
      <c r="Z238" s="47" t="str">
        <f t="shared" ca="1" si="72"/>
        <v/>
      </c>
      <c r="AA238" s="47" t="str">
        <f t="shared" ca="1" si="72"/>
        <v/>
      </c>
      <c r="AB238" s="47" t="str">
        <f t="shared" ca="1" si="72"/>
        <v/>
      </c>
      <c r="AC238" s="47" t="str">
        <f t="shared" ca="1" si="72"/>
        <v/>
      </c>
      <c r="AD238" s="47" t="str">
        <f t="shared" ca="1" si="72"/>
        <v/>
      </c>
      <c r="AE238" s="47" t="str">
        <f t="shared" ca="1" si="72"/>
        <v/>
      </c>
      <c r="AF238" s="47" t="str">
        <f t="shared" ca="1" si="72"/>
        <v/>
      </c>
      <c r="AG238" s="47" t="str">
        <f t="shared" ca="1" si="72"/>
        <v/>
      </c>
      <c r="AH238" s="47" t="str">
        <f t="shared" ca="1" si="72"/>
        <v/>
      </c>
      <c r="AI238" s="47" t="str">
        <f t="shared" ca="1" si="74"/>
        <v/>
      </c>
      <c r="AJ238" s="47" t="str">
        <f t="shared" ca="1" si="74"/>
        <v/>
      </c>
      <c r="AK238" s="47" t="str">
        <f t="shared" ca="1" si="74"/>
        <v/>
      </c>
      <c r="AL238" s="47" t="str">
        <f t="shared" ca="1" si="74"/>
        <v/>
      </c>
      <c r="AM238" s="47" t="str">
        <f t="shared" ca="1" si="74"/>
        <v/>
      </c>
      <c r="AN238" s="47" t="str">
        <f t="shared" ca="1" si="74"/>
        <v/>
      </c>
      <c r="AO238" s="47" t="str">
        <f t="shared" ca="1" si="74"/>
        <v/>
      </c>
      <c r="AP238" s="47" t="str">
        <f t="shared" ca="1" si="74"/>
        <v/>
      </c>
      <c r="AQ238" s="47" t="str">
        <f t="shared" ca="1" si="74"/>
        <v/>
      </c>
      <c r="AR238" s="47" t="str">
        <f t="shared" ca="1" si="74"/>
        <v/>
      </c>
      <c r="AS238" s="47" t="str">
        <f t="shared" ca="1" si="74"/>
        <v/>
      </c>
      <c r="AT238" s="47" t="str">
        <f t="shared" ca="1" si="74"/>
        <v/>
      </c>
      <c r="AU238" s="47" t="str">
        <f t="shared" ca="1" si="74"/>
        <v/>
      </c>
      <c r="AV238" s="47" t="str">
        <f t="shared" ca="1" si="74"/>
        <v/>
      </c>
      <c r="AW238" s="47" t="str">
        <f t="shared" ca="1" si="74"/>
        <v/>
      </c>
      <c r="AX238" s="47" t="str">
        <f t="shared" ca="1" si="74"/>
        <v/>
      </c>
      <c r="AY238" s="47" t="str">
        <f t="shared" ca="1" si="73"/>
        <v/>
      </c>
      <c r="AZ238" s="47" t="str">
        <f t="shared" ca="1" si="73"/>
        <v/>
      </c>
      <c r="BA238" s="47" t="str">
        <f t="shared" ca="1" si="73"/>
        <v/>
      </c>
      <c r="BB238" s="47" t="str">
        <f t="shared" ca="1" si="73"/>
        <v/>
      </c>
      <c r="BC238" s="47" t="str">
        <f t="shared" ca="1" si="73"/>
        <v/>
      </c>
      <c r="BD238" s="47" t="str">
        <f t="shared" ca="1" si="73"/>
        <v/>
      </c>
    </row>
    <row r="239" spans="3:56" s="36" customFormat="1" ht="18" hidden="1" customHeight="1" outlineLevel="1" x14ac:dyDescent="0.25">
      <c r="C239" s="37" t="s">
        <v>256</v>
      </c>
      <c r="D239" s="38">
        <f t="shared" ca="1" si="75"/>
        <v>0</v>
      </c>
      <c r="E239" s="39" t="s">
        <v>27</v>
      </c>
      <c r="F239" s="40">
        <f t="shared" si="76"/>
        <v>36</v>
      </c>
      <c r="G239" s="38">
        <f t="shared" ca="1" si="63"/>
        <v>0</v>
      </c>
      <c r="H239" s="41">
        <v>14</v>
      </c>
      <c r="I239" s="38">
        <f t="shared" ca="1" si="64"/>
        <v>0</v>
      </c>
      <c r="J239" s="42">
        <f t="shared" ca="1" si="65"/>
        <v>0</v>
      </c>
      <c r="K239" s="43"/>
      <c r="L239" s="44">
        <v>36</v>
      </c>
      <c r="M239" s="38">
        <f t="shared" ca="1" si="66"/>
        <v>0</v>
      </c>
      <c r="N239" s="41">
        <v>16</v>
      </c>
      <c r="O239" s="38">
        <f t="shared" ca="1" si="67"/>
        <v>0</v>
      </c>
      <c r="P239" s="45">
        <f t="shared" ca="1" si="68"/>
        <v>0</v>
      </c>
      <c r="Q239" s="46"/>
      <c r="S239" s="47">
        <f t="shared" ca="1" si="72"/>
        <v>0</v>
      </c>
      <c r="T239" s="47">
        <f t="shared" ca="1" si="72"/>
        <v>0</v>
      </c>
      <c r="U239" s="47" t="str">
        <f t="shared" ca="1" si="72"/>
        <v/>
      </c>
      <c r="V239" s="47" t="str">
        <f t="shared" ref="S239:AH255" ca="1" si="77">IFERROR(SUMIF(INDIRECT("'"&amp;V$6&amp;"'!$C:$C"),$C239,INDIRECT("'"&amp;V$6&amp;"'!$D:$D")),"")</f>
        <v/>
      </c>
      <c r="W239" s="47" t="str">
        <f t="shared" ca="1" si="77"/>
        <v/>
      </c>
      <c r="X239" s="47" t="str">
        <f t="shared" ca="1" si="77"/>
        <v/>
      </c>
      <c r="Y239" s="47" t="str">
        <f t="shared" ca="1" si="77"/>
        <v/>
      </c>
      <c r="Z239" s="47" t="str">
        <f t="shared" ca="1" si="77"/>
        <v/>
      </c>
      <c r="AA239" s="47" t="str">
        <f t="shared" ca="1" si="77"/>
        <v/>
      </c>
      <c r="AB239" s="47" t="str">
        <f t="shared" ca="1" si="77"/>
        <v/>
      </c>
      <c r="AC239" s="47" t="str">
        <f t="shared" ca="1" si="77"/>
        <v/>
      </c>
      <c r="AD239" s="47" t="str">
        <f t="shared" ca="1" si="77"/>
        <v/>
      </c>
      <c r="AE239" s="47" t="str">
        <f t="shared" ca="1" si="77"/>
        <v/>
      </c>
      <c r="AF239" s="47" t="str">
        <f t="shared" ca="1" si="77"/>
        <v/>
      </c>
      <c r="AG239" s="47" t="str">
        <f t="shared" ca="1" si="77"/>
        <v/>
      </c>
      <c r="AH239" s="47" t="str">
        <f t="shared" ca="1" si="77"/>
        <v/>
      </c>
      <c r="AI239" s="47" t="str">
        <f t="shared" ca="1" si="74"/>
        <v/>
      </c>
      <c r="AJ239" s="47" t="str">
        <f t="shared" ca="1" si="74"/>
        <v/>
      </c>
      <c r="AK239" s="47" t="str">
        <f t="shared" ca="1" si="74"/>
        <v/>
      </c>
      <c r="AL239" s="47" t="str">
        <f t="shared" ca="1" si="74"/>
        <v/>
      </c>
      <c r="AM239" s="47" t="str">
        <f t="shared" ca="1" si="74"/>
        <v/>
      </c>
      <c r="AN239" s="47" t="str">
        <f t="shared" ca="1" si="74"/>
        <v/>
      </c>
      <c r="AO239" s="47" t="str">
        <f t="shared" ca="1" si="74"/>
        <v/>
      </c>
      <c r="AP239" s="47" t="str">
        <f t="shared" ca="1" si="74"/>
        <v/>
      </c>
      <c r="AQ239" s="47" t="str">
        <f t="shared" ca="1" si="74"/>
        <v/>
      </c>
      <c r="AR239" s="47" t="str">
        <f t="shared" ca="1" si="74"/>
        <v/>
      </c>
      <c r="AS239" s="47" t="str">
        <f t="shared" ca="1" si="74"/>
        <v/>
      </c>
      <c r="AT239" s="47" t="str">
        <f t="shared" ca="1" si="74"/>
        <v/>
      </c>
      <c r="AU239" s="47" t="str">
        <f t="shared" ca="1" si="74"/>
        <v/>
      </c>
      <c r="AV239" s="47" t="str">
        <f t="shared" ca="1" si="74"/>
        <v/>
      </c>
      <c r="AW239" s="47" t="str">
        <f t="shared" ca="1" si="74"/>
        <v/>
      </c>
      <c r="AX239" s="47" t="str">
        <f t="shared" ca="1" si="74"/>
        <v/>
      </c>
      <c r="AY239" s="47" t="str">
        <f t="shared" ca="1" si="73"/>
        <v/>
      </c>
      <c r="AZ239" s="47" t="str">
        <f t="shared" ca="1" si="73"/>
        <v/>
      </c>
      <c r="BA239" s="47" t="str">
        <f t="shared" ca="1" si="73"/>
        <v/>
      </c>
      <c r="BB239" s="47" t="str">
        <f t="shared" ca="1" si="73"/>
        <v/>
      </c>
      <c r="BC239" s="47" t="str">
        <f t="shared" ca="1" si="73"/>
        <v/>
      </c>
      <c r="BD239" s="47" t="str">
        <f t="shared" ca="1" si="73"/>
        <v/>
      </c>
    </row>
    <row r="240" spans="3:56" s="36" customFormat="1" ht="18" hidden="1" customHeight="1" outlineLevel="1" x14ac:dyDescent="0.25">
      <c r="C240" s="37" t="s">
        <v>257</v>
      </c>
      <c r="D240" s="38">
        <f t="shared" ca="1" si="75"/>
        <v>0</v>
      </c>
      <c r="E240" s="39" t="s">
        <v>27</v>
      </c>
      <c r="F240" s="40">
        <f t="shared" si="76"/>
        <v>36</v>
      </c>
      <c r="G240" s="38">
        <f t="shared" ca="1" si="63"/>
        <v>0</v>
      </c>
      <c r="H240" s="41">
        <v>14</v>
      </c>
      <c r="I240" s="38">
        <f t="shared" ca="1" si="64"/>
        <v>0</v>
      </c>
      <c r="J240" s="42">
        <f t="shared" ca="1" si="65"/>
        <v>0</v>
      </c>
      <c r="K240" s="43"/>
      <c r="L240" s="44">
        <v>36</v>
      </c>
      <c r="M240" s="38">
        <f t="shared" ca="1" si="66"/>
        <v>0</v>
      </c>
      <c r="N240" s="41">
        <v>16</v>
      </c>
      <c r="O240" s="38">
        <f t="shared" ca="1" si="67"/>
        <v>0</v>
      </c>
      <c r="P240" s="45">
        <f t="shared" ca="1" si="68"/>
        <v>0</v>
      </c>
      <c r="Q240" s="46"/>
      <c r="S240" s="47">
        <f t="shared" ca="1" si="77"/>
        <v>0</v>
      </c>
      <c r="T240" s="47">
        <f t="shared" ca="1" si="77"/>
        <v>0</v>
      </c>
      <c r="U240" s="47" t="str">
        <f t="shared" ca="1" si="77"/>
        <v/>
      </c>
      <c r="V240" s="47" t="str">
        <f t="shared" ca="1" si="77"/>
        <v/>
      </c>
      <c r="W240" s="47" t="str">
        <f t="shared" ca="1" si="77"/>
        <v/>
      </c>
      <c r="X240" s="47" t="str">
        <f t="shared" ca="1" si="77"/>
        <v/>
      </c>
      <c r="Y240" s="47" t="str">
        <f t="shared" ca="1" si="77"/>
        <v/>
      </c>
      <c r="Z240" s="47" t="str">
        <f t="shared" ca="1" si="77"/>
        <v/>
      </c>
      <c r="AA240" s="47" t="str">
        <f t="shared" ca="1" si="77"/>
        <v/>
      </c>
      <c r="AB240" s="47" t="str">
        <f t="shared" ca="1" si="77"/>
        <v/>
      </c>
      <c r="AC240" s="47" t="str">
        <f t="shared" ca="1" si="77"/>
        <v/>
      </c>
      <c r="AD240" s="47" t="str">
        <f t="shared" ca="1" si="77"/>
        <v/>
      </c>
      <c r="AE240" s="47" t="str">
        <f t="shared" ca="1" si="77"/>
        <v/>
      </c>
      <c r="AF240" s="47" t="str">
        <f t="shared" ca="1" si="77"/>
        <v/>
      </c>
      <c r="AG240" s="47" t="str">
        <f t="shared" ca="1" si="77"/>
        <v/>
      </c>
      <c r="AH240" s="47" t="str">
        <f t="shared" ca="1" si="77"/>
        <v/>
      </c>
      <c r="AI240" s="47" t="str">
        <f t="shared" ca="1" si="74"/>
        <v/>
      </c>
      <c r="AJ240" s="47" t="str">
        <f t="shared" ca="1" si="74"/>
        <v/>
      </c>
      <c r="AK240" s="47" t="str">
        <f t="shared" ca="1" si="74"/>
        <v/>
      </c>
      <c r="AL240" s="47" t="str">
        <f t="shared" ca="1" si="74"/>
        <v/>
      </c>
      <c r="AM240" s="47" t="str">
        <f t="shared" ca="1" si="74"/>
        <v/>
      </c>
      <c r="AN240" s="47" t="str">
        <f t="shared" ca="1" si="74"/>
        <v/>
      </c>
      <c r="AO240" s="47" t="str">
        <f t="shared" ca="1" si="74"/>
        <v/>
      </c>
      <c r="AP240" s="47" t="str">
        <f t="shared" ca="1" si="74"/>
        <v/>
      </c>
      <c r="AQ240" s="47" t="str">
        <f t="shared" ca="1" si="74"/>
        <v/>
      </c>
      <c r="AR240" s="47" t="str">
        <f t="shared" ca="1" si="74"/>
        <v/>
      </c>
      <c r="AS240" s="47" t="str">
        <f t="shared" ca="1" si="74"/>
        <v/>
      </c>
      <c r="AT240" s="47" t="str">
        <f t="shared" ca="1" si="74"/>
        <v/>
      </c>
      <c r="AU240" s="47" t="str">
        <f t="shared" ca="1" si="74"/>
        <v/>
      </c>
      <c r="AV240" s="47" t="str">
        <f t="shared" ca="1" si="74"/>
        <v/>
      </c>
      <c r="AW240" s="47" t="str">
        <f t="shared" ca="1" si="74"/>
        <v/>
      </c>
      <c r="AX240" s="47" t="str">
        <f t="shared" ca="1" si="74"/>
        <v/>
      </c>
      <c r="AY240" s="47" t="str">
        <f t="shared" ca="1" si="73"/>
        <v/>
      </c>
      <c r="AZ240" s="47" t="str">
        <f t="shared" ca="1" si="73"/>
        <v/>
      </c>
      <c r="BA240" s="47" t="str">
        <f t="shared" ca="1" si="73"/>
        <v/>
      </c>
      <c r="BB240" s="47" t="str">
        <f t="shared" ca="1" si="73"/>
        <v/>
      </c>
      <c r="BC240" s="47" t="str">
        <f t="shared" ca="1" si="73"/>
        <v/>
      </c>
      <c r="BD240" s="47" t="str">
        <f t="shared" ca="1" si="73"/>
        <v/>
      </c>
    </row>
    <row r="241" spans="3:56" s="36" customFormat="1" ht="18" hidden="1" customHeight="1" outlineLevel="1" x14ac:dyDescent="0.25">
      <c r="C241" s="37" t="s">
        <v>258</v>
      </c>
      <c r="D241" s="38">
        <f t="shared" ca="1" si="75"/>
        <v>0</v>
      </c>
      <c r="E241" s="39" t="s">
        <v>27</v>
      </c>
      <c r="F241" s="40">
        <f t="shared" si="76"/>
        <v>36</v>
      </c>
      <c r="G241" s="38">
        <f t="shared" ca="1" si="63"/>
        <v>0</v>
      </c>
      <c r="H241" s="41">
        <v>14</v>
      </c>
      <c r="I241" s="38">
        <f t="shared" ca="1" si="64"/>
        <v>0</v>
      </c>
      <c r="J241" s="42">
        <f t="shared" ca="1" si="65"/>
        <v>0</v>
      </c>
      <c r="K241" s="43"/>
      <c r="L241" s="44">
        <v>36</v>
      </c>
      <c r="M241" s="38">
        <f t="shared" ca="1" si="66"/>
        <v>0</v>
      </c>
      <c r="N241" s="41">
        <v>16</v>
      </c>
      <c r="O241" s="38">
        <f t="shared" ca="1" si="67"/>
        <v>0</v>
      </c>
      <c r="P241" s="45">
        <f t="shared" ca="1" si="68"/>
        <v>0</v>
      </c>
      <c r="Q241" s="46"/>
      <c r="S241" s="47">
        <f t="shared" ca="1" si="77"/>
        <v>0</v>
      </c>
      <c r="T241" s="47">
        <f t="shared" ca="1" si="77"/>
        <v>0</v>
      </c>
      <c r="U241" s="47" t="str">
        <f t="shared" ca="1" si="77"/>
        <v/>
      </c>
      <c r="V241" s="47" t="str">
        <f t="shared" ca="1" si="77"/>
        <v/>
      </c>
      <c r="W241" s="47" t="str">
        <f t="shared" ca="1" si="77"/>
        <v/>
      </c>
      <c r="X241" s="47" t="str">
        <f t="shared" ca="1" si="77"/>
        <v/>
      </c>
      <c r="Y241" s="47" t="str">
        <f t="shared" ca="1" si="77"/>
        <v/>
      </c>
      <c r="Z241" s="47" t="str">
        <f t="shared" ca="1" si="77"/>
        <v/>
      </c>
      <c r="AA241" s="47" t="str">
        <f t="shared" ca="1" si="77"/>
        <v/>
      </c>
      <c r="AB241" s="47" t="str">
        <f t="shared" ca="1" si="77"/>
        <v/>
      </c>
      <c r="AC241" s="47" t="str">
        <f t="shared" ca="1" si="77"/>
        <v/>
      </c>
      <c r="AD241" s="47" t="str">
        <f t="shared" ca="1" si="77"/>
        <v/>
      </c>
      <c r="AE241" s="47" t="str">
        <f t="shared" ca="1" si="77"/>
        <v/>
      </c>
      <c r="AF241" s="47" t="str">
        <f t="shared" ca="1" si="77"/>
        <v/>
      </c>
      <c r="AG241" s="47" t="str">
        <f t="shared" ca="1" si="77"/>
        <v/>
      </c>
      <c r="AH241" s="47" t="str">
        <f t="shared" ca="1" si="77"/>
        <v/>
      </c>
      <c r="AI241" s="47" t="str">
        <f t="shared" ca="1" si="74"/>
        <v/>
      </c>
      <c r="AJ241" s="47" t="str">
        <f t="shared" ca="1" si="74"/>
        <v/>
      </c>
      <c r="AK241" s="47" t="str">
        <f t="shared" ca="1" si="74"/>
        <v/>
      </c>
      <c r="AL241" s="47" t="str">
        <f t="shared" ca="1" si="74"/>
        <v/>
      </c>
      <c r="AM241" s="47" t="str">
        <f t="shared" ca="1" si="74"/>
        <v/>
      </c>
      <c r="AN241" s="47" t="str">
        <f t="shared" ca="1" si="74"/>
        <v/>
      </c>
      <c r="AO241" s="47" t="str">
        <f t="shared" ca="1" si="74"/>
        <v/>
      </c>
      <c r="AP241" s="47" t="str">
        <f t="shared" ca="1" si="74"/>
        <v/>
      </c>
      <c r="AQ241" s="47" t="str">
        <f t="shared" ca="1" si="74"/>
        <v/>
      </c>
      <c r="AR241" s="47" t="str">
        <f t="shared" ca="1" si="74"/>
        <v/>
      </c>
      <c r="AS241" s="47" t="str">
        <f t="shared" ca="1" si="74"/>
        <v/>
      </c>
      <c r="AT241" s="47" t="str">
        <f t="shared" ca="1" si="74"/>
        <v/>
      </c>
      <c r="AU241" s="47" t="str">
        <f t="shared" ca="1" si="74"/>
        <v/>
      </c>
      <c r="AV241" s="47" t="str">
        <f t="shared" ca="1" si="74"/>
        <v/>
      </c>
      <c r="AW241" s="47" t="str">
        <f t="shared" ca="1" si="74"/>
        <v/>
      </c>
      <c r="AX241" s="47" t="str">
        <f t="shared" ca="1" si="74"/>
        <v/>
      </c>
      <c r="AY241" s="47" t="str">
        <f t="shared" ca="1" si="73"/>
        <v/>
      </c>
      <c r="AZ241" s="47" t="str">
        <f t="shared" ca="1" si="73"/>
        <v/>
      </c>
      <c r="BA241" s="47" t="str">
        <f t="shared" ca="1" si="73"/>
        <v/>
      </c>
      <c r="BB241" s="47" t="str">
        <f t="shared" ca="1" si="73"/>
        <v/>
      </c>
      <c r="BC241" s="47" t="str">
        <f t="shared" ca="1" si="73"/>
        <v/>
      </c>
      <c r="BD241" s="47" t="str">
        <f t="shared" ca="1" si="73"/>
        <v/>
      </c>
    </row>
    <row r="242" spans="3:56" s="36" customFormat="1" ht="18" hidden="1" customHeight="1" outlineLevel="1" x14ac:dyDescent="0.25">
      <c r="C242" s="37" t="s">
        <v>259</v>
      </c>
      <c r="D242" s="38">
        <f t="shared" ca="1" si="75"/>
        <v>0</v>
      </c>
      <c r="E242" s="39" t="s">
        <v>27</v>
      </c>
      <c r="F242" s="40">
        <f t="shared" si="76"/>
        <v>36</v>
      </c>
      <c r="G242" s="38">
        <f t="shared" ca="1" si="63"/>
        <v>0</v>
      </c>
      <c r="H242" s="41">
        <v>14</v>
      </c>
      <c r="I242" s="38">
        <f t="shared" ca="1" si="64"/>
        <v>0</v>
      </c>
      <c r="J242" s="42">
        <f t="shared" ca="1" si="65"/>
        <v>0</v>
      </c>
      <c r="K242" s="43"/>
      <c r="L242" s="44">
        <v>36</v>
      </c>
      <c r="M242" s="38">
        <f t="shared" ca="1" si="66"/>
        <v>0</v>
      </c>
      <c r="N242" s="41">
        <v>16</v>
      </c>
      <c r="O242" s="38">
        <f t="shared" ca="1" si="67"/>
        <v>0</v>
      </c>
      <c r="P242" s="45">
        <f t="shared" ca="1" si="68"/>
        <v>0</v>
      </c>
      <c r="Q242" s="46"/>
      <c r="S242" s="47">
        <f t="shared" ca="1" si="77"/>
        <v>0</v>
      </c>
      <c r="T242" s="47">
        <f t="shared" ca="1" si="77"/>
        <v>0</v>
      </c>
      <c r="U242" s="47" t="str">
        <f t="shared" ca="1" si="77"/>
        <v/>
      </c>
      <c r="V242" s="47" t="str">
        <f t="shared" ca="1" si="77"/>
        <v/>
      </c>
      <c r="W242" s="47" t="str">
        <f t="shared" ca="1" si="77"/>
        <v/>
      </c>
      <c r="X242" s="47" t="str">
        <f t="shared" ca="1" si="77"/>
        <v/>
      </c>
      <c r="Y242" s="47" t="str">
        <f t="shared" ca="1" si="77"/>
        <v/>
      </c>
      <c r="Z242" s="47" t="str">
        <f t="shared" ca="1" si="77"/>
        <v/>
      </c>
      <c r="AA242" s="47" t="str">
        <f t="shared" ca="1" si="77"/>
        <v/>
      </c>
      <c r="AB242" s="47" t="str">
        <f t="shared" ca="1" si="77"/>
        <v/>
      </c>
      <c r="AC242" s="47" t="str">
        <f t="shared" ca="1" si="77"/>
        <v/>
      </c>
      <c r="AD242" s="47" t="str">
        <f t="shared" ca="1" si="77"/>
        <v/>
      </c>
      <c r="AE242" s="47" t="str">
        <f t="shared" ca="1" si="77"/>
        <v/>
      </c>
      <c r="AF242" s="47" t="str">
        <f t="shared" ca="1" si="77"/>
        <v/>
      </c>
      <c r="AG242" s="47" t="str">
        <f t="shared" ca="1" si="77"/>
        <v/>
      </c>
      <c r="AH242" s="47" t="str">
        <f t="shared" ca="1" si="77"/>
        <v/>
      </c>
      <c r="AI242" s="47" t="str">
        <f t="shared" ca="1" si="74"/>
        <v/>
      </c>
      <c r="AJ242" s="47" t="str">
        <f t="shared" ca="1" si="74"/>
        <v/>
      </c>
      <c r="AK242" s="47" t="str">
        <f t="shared" ca="1" si="74"/>
        <v/>
      </c>
      <c r="AL242" s="47" t="str">
        <f t="shared" ca="1" si="74"/>
        <v/>
      </c>
      <c r="AM242" s="47" t="str">
        <f t="shared" ca="1" si="74"/>
        <v/>
      </c>
      <c r="AN242" s="47" t="str">
        <f t="shared" ca="1" si="74"/>
        <v/>
      </c>
      <c r="AO242" s="47" t="str">
        <f t="shared" ca="1" si="74"/>
        <v/>
      </c>
      <c r="AP242" s="47" t="str">
        <f t="shared" ca="1" si="74"/>
        <v/>
      </c>
      <c r="AQ242" s="47" t="str">
        <f t="shared" ca="1" si="74"/>
        <v/>
      </c>
      <c r="AR242" s="47" t="str">
        <f t="shared" ca="1" si="74"/>
        <v/>
      </c>
      <c r="AS242" s="47" t="str">
        <f t="shared" ca="1" si="74"/>
        <v/>
      </c>
      <c r="AT242" s="47" t="str">
        <f t="shared" ca="1" si="74"/>
        <v/>
      </c>
      <c r="AU242" s="47" t="str">
        <f t="shared" ca="1" si="74"/>
        <v/>
      </c>
      <c r="AV242" s="47" t="str">
        <f t="shared" ca="1" si="74"/>
        <v/>
      </c>
      <c r="AW242" s="47" t="str">
        <f t="shared" ca="1" si="74"/>
        <v/>
      </c>
      <c r="AX242" s="47" t="str">
        <f t="shared" ref="AX242:BD257" ca="1" si="78">IFERROR(SUMIF(INDIRECT("'"&amp;AX$6&amp;"'!$C:$C"),$C242,INDIRECT("'"&amp;AX$6&amp;"'!$D:$D")),"")</f>
        <v/>
      </c>
      <c r="AY242" s="47" t="str">
        <f t="shared" ca="1" si="78"/>
        <v/>
      </c>
      <c r="AZ242" s="47" t="str">
        <f t="shared" ca="1" si="78"/>
        <v/>
      </c>
      <c r="BA242" s="47" t="str">
        <f t="shared" ca="1" si="78"/>
        <v/>
      </c>
      <c r="BB242" s="47" t="str">
        <f t="shared" ca="1" si="78"/>
        <v/>
      </c>
      <c r="BC242" s="47" t="str">
        <f t="shared" ca="1" si="78"/>
        <v/>
      </c>
      <c r="BD242" s="47" t="str">
        <f t="shared" ca="1" si="78"/>
        <v/>
      </c>
    </row>
    <row r="243" spans="3:56" s="36" customFormat="1" ht="18" hidden="1" customHeight="1" outlineLevel="1" x14ac:dyDescent="0.25">
      <c r="C243" s="37" t="s">
        <v>260</v>
      </c>
      <c r="D243" s="38">
        <f t="shared" ca="1" si="75"/>
        <v>0</v>
      </c>
      <c r="E243" s="39" t="s">
        <v>27</v>
      </c>
      <c r="F243" s="40">
        <f t="shared" si="76"/>
        <v>36</v>
      </c>
      <c r="G243" s="38">
        <f t="shared" ca="1" si="63"/>
        <v>0</v>
      </c>
      <c r="H243" s="41">
        <v>14</v>
      </c>
      <c r="I243" s="38">
        <f t="shared" ca="1" si="64"/>
        <v>0</v>
      </c>
      <c r="J243" s="42">
        <f t="shared" ca="1" si="65"/>
        <v>0</v>
      </c>
      <c r="K243" s="43"/>
      <c r="L243" s="44">
        <v>36</v>
      </c>
      <c r="M243" s="38">
        <f t="shared" ca="1" si="66"/>
        <v>0</v>
      </c>
      <c r="N243" s="41">
        <v>16</v>
      </c>
      <c r="O243" s="38">
        <f t="shared" ca="1" si="67"/>
        <v>0</v>
      </c>
      <c r="P243" s="45">
        <f t="shared" ca="1" si="68"/>
        <v>0</v>
      </c>
      <c r="Q243" s="46"/>
      <c r="S243" s="47">
        <f t="shared" ca="1" si="77"/>
        <v>0</v>
      </c>
      <c r="T243" s="47">
        <f t="shared" ca="1" si="77"/>
        <v>0</v>
      </c>
      <c r="U243" s="47" t="str">
        <f t="shared" ca="1" si="77"/>
        <v/>
      </c>
      <c r="V243" s="47" t="str">
        <f t="shared" ca="1" si="77"/>
        <v/>
      </c>
      <c r="W243" s="47" t="str">
        <f t="shared" ca="1" si="77"/>
        <v/>
      </c>
      <c r="X243" s="47" t="str">
        <f t="shared" ca="1" si="77"/>
        <v/>
      </c>
      <c r="Y243" s="47" t="str">
        <f t="shared" ca="1" si="77"/>
        <v/>
      </c>
      <c r="Z243" s="47" t="str">
        <f t="shared" ca="1" si="77"/>
        <v/>
      </c>
      <c r="AA243" s="47" t="str">
        <f t="shared" ca="1" si="77"/>
        <v/>
      </c>
      <c r="AB243" s="47" t="str">
        <f t="shared" ca="1" si="77"/>
        <v/>
      </c>
      <c r="AC243" s="47" t="str">
        <f t="shared" ca="1" si="77"/>
        <v/>
      </c>
      <c r="AD243" s="47" t="str">
        <f t="shared" ca="1" si="77"/>
        <v/>
      </c>
      <c r="AE243" s="47" t="str">
        <f t="shared" ca="1" si="77"/>
        <v/>
      </c>
      <c r="AF243" s="47" t="str">
        <f t="shared" ca="1" si="77"/>
        <v/>
      </c>
      <c r="AG243" s="47" t="str">
        <f t="shared" ca="1" si="77"/>
        <v/>
      </c>
      <c r="AH243" s="47" t="str">
        <f t="shared" ca="1" si="77"/>
        <v/>
      </c>
      <c r="AI243" s="47" t="str">
        <f t="shared" ref="AI243:AX258" ca="1" si="79">IFERROR(SUMIF(INDIRECT("'"&amp;AI$6&amp;"'!$C:$C"),$C243,INDIRECT("'"&amp;AI$6&amp;"'!$D:$D")),"")</f>
        <v/>
      </c>
      <c r="AJ243" s="47" t="str">
        <f t="shared" ca="1" si="79"/>
        <v/>
      </c>
      <c r="AK243" s="47" t="str">
        <f t="shared" ca="1" si="79"/>
        <v/>
      </c>
      <c r="AL243" s="47" t="str">
        <f t="shared" ca="1" si="79"/>
        <v/>
      </c>
      <c r="AM243" s="47" t="str">
        <f t="shared" ca="1" si="79"/>
        <v/>
      </c>
      <c r="AN243" s="47" t="str">
        <f t="shared" ca="1" si="79"/>
        <v/>
      </c>
      <c r="AO243" s="47" t="str">
        <f t="shared" ca="1" si="79"/>
        <v/>
      </c>
      <c r="AP243" s="47" t="str">
        <f t="shared" ca="1" si="79"/>
        <v/>
      </c>
      <c r="AQ243" s="47" t="str">
        <f t="shared" ca="1" si="79"/>
        <v/>
      </c>
      <c r="AR243" s="47" t="str">
        <f t="shared" ca="1" si="79"/>
        <v/>
      </c>
      <c r="AS243" s="47" t="str">
        <f t="shared" ca="1" si="79"/>
        <v/>
      </c>
      <c r="AT243" s="47" t="str">
        <f t="shared" ca="1" si="79"/>
        <v/>
      </c>
      <c r="AU243" s="47" t="str">
        <f t="shared" ca="1" si="79"/>
        <v/>
      </c>
      <c r="AV243" s="47" t="str">
        <f t="shared" ca="1" si="79"/>
        <v/>
      </c>
      <c r="AW243" s="47" t="str">
        <f t="shared" ca="1" si="79"/>
        <v/>
      </c>
      <c r="AX243" s="47" t="str">
        <f t="shared" ca="1" si="79"/>
        <v/>
      </c>
      <c r="AY243" s="47" t="str">
        <f t="shared" ca="1" si="78"/>
        <v/>
      </c>
      <c r="AZ243" s="47" t="str">
        <f t="shared" ca="1" si="78"/>
        <v/>
      </c>
      <c r="BA243" s="47" t="str">
        <f t="shared" ca="1" si="78"/>
        <v/>
      </c>
      <c r="BB243" s="47" t="str">
        <f t="shared" ca="1" si="78"/>
        <v/>
      </c>
      <c r="BC243" s="47" t="str">
        <f t="shared" ca="1" si="78"/>
        <v/>
      </c>
      <c r="BD243" s="47" t="str">
        <f t="shared" ca="1" si="78"/>
        <v/>
      </c>
    </row>
    <row r="244" spans="3:56" s="36" customFormat="1" ht="18" hidden="1" customHeight="1" outlineLevel="1" x14ac:dyDescent="0.25">
      <c r="C244" s="37" t="s">
        <v>261</v>
      </c>
      <c r="D244" s="38">
        <f t="shared" ca="1" si="75"/>
        <v>0</v>
      </c>
      <c r="E244" s="39" t="s">
        <v>27</v>
      </c>
      <c r="F244" s="40">
        <f t="shared" si="76"/>
        <v>36</v>
      </c>
      <c r="G244" s="38">
        <f t="shared" ca="1" si="63"/>
        <v>0</v>
      </c>
      <c r="H244" s="41">
        <v>14</v>
      </c>
      <c r="I244" s="38">
        <f t="shared" ca="1" si="64"/>
        <v>0</v>
      </c>
      <c r="J244" s="42">
        <f t="shared" ca="1" si="65"/>
        <v>0</v>
      </c>
      <c r="K244" s="43"/>
      <c r="L244" s="44">
        <v>36</v>
      </c>
      <c r="M244" s="38">
        <f t="shared" ca="1" si="66"/>
        <v>0</v>
      </c>
      <c r="N244" s="41">
        <v>16</v>
      </c>
      <c r="O244" s="38">
        <f t="shared" ca="1" si="67"/>
        <v>0</v>
      </c>
      <c r="P244" s="45">
        <f t="shared" ca="1" si="68"/>
        <v>0</v>
      </c>
      <c r="Q244" s="46"/>
      <c r="S244" s="47">
        <f t="shared" ca="1" si="77"/>
        <v>0</v>
      </c>
      <c r="T244" s="47">
        <f t="shared" ca="1" si="77"/>
        <v>0</v>
      </c>
      <c r="U244" s="47" t="str">
        <f t="shared" ca="1" si="77"/>
        <v/>
      </c>
      <c r="V244" s="47" t="str">
        <f t="shared" ca="1" si="77"/>
        <v/>
      </c>
      <c r="W244" s="47" t="str">
        <f t="shared" ca="1" si="77"/>
        <v/>
      </c>
      <c r="X244" s="47" t="str">
        <f t="shared" ca="1" si="77"/>
        <v/>
      </c>
      <c r="Y244" s="47" t="str">
        <f t="shared" ca="1" si="77"/>
        <v/>
      </c>
      <c r="Z244" s="47" t="str">
        <f t="shared" ca="1" si="77"/>
        <v/>
      </c>
      <c r="AA244" s="47" t="str">
        <f t="shared" ca="1" si="77"/>
        <v/>
      </c>
      <c r="AB244" s="47" t="str">
        <f t="shared" ca="1" si="77"/>
        <v/>
      </c>
      <c r="AC244" s="47" t="str">
        <f t="shared" ca="1" si="77"/>
        <v/>
      </c>
      <c r="AD244" s="47" t="str">
        <f t="shared" ca="1" si="77"/>
        <v/>
      </c>
      <c r="AE244" s="47" t="str">
        <f t="shared" ca="1" si="77"/>
        <v/>
      </c>
      <c r="AF244" s="47" t="str">
        <f t="shared" ca="1" si="77"/>
        <v/>
      </c>
      <c r="AG244" s="47" t="str">
        <f t="shared" ca="1" si="77"/>
        <v/>
      </c>
      <c r="AH244" s="47" t="str">
        <f t="shared" ca="1" si="77"/>
        <v/>
      </c>
      <c r="AI244" s="47" t="str">
        <f t="shared" ca="1" si="79"/>
        <v/>
      </c>
      <c r="AJ244" s="47" t="str">
        <f t="shared" ca="1" si="79"/>
        <v/>
      </c>
      <c r="AK244" s="47" t="str">
        <f t="shared" ca="1" si="79"/>
        <v/>
      </c>
      <c r="AL244" s="47" t="str">
        <f t="shared" ca="1" si="79"/>
        <v/>
      </c>
      <c r="AM244" s="47" t="str">
        <f t="shared" ca="1" si="79"/>
        <v/>
      </c>
      <c r="AN244" s="47" t="str">
        <f t="shared" ca="1" si="79"/>
        <v/>
      </c>
      <c r="AO244" s="47" t="str">
        <f t="shared" ca="1" si="79"/>
        <v/>
      </c>
      <c r="AP244" s="47" t="str">
        <f t="shared" ca="1" si="79"/>
        <v/>
      </c>
      <c r="AQ244" s="47" t="str">
        <f t="shared" ca="1" si="79"/>
        <v/>
      </c>
      <c r="AR244" s="47" t="str">
        <f t="shared" ca="1" si="79"/>
        <v/>
      </c>
      <c r="AS244" s="47" t="str">
        <f t="shared" ca="1" si="79"/>
        <v/>
      </c>
      <c r="AT244" s="47" t="str">
        <f t="shared" ca="1" si="79"/>
        <v/>
      </c>
      <c r="AU244" s="47" t="str">
        <f t="shared" ca="1" si="79"/>
        <v/>
      </c>
      <c r="AV244" s="47" t="str">
        <f t="shared" ca="1" si="79"/>
        <v/>
      </c>
      <c r="AW244" s="47" t="str">
        <f t="shared" ca="1" si="79"/>
        <v/>
      </c>
      <c r="AX244" s="47" t="str">
        <f t="shared" ca="1" si="79"/>
        <v/>
      </c>
      <c r="AY244" s="47" t="str">
        <f t="shared" ca="1" si="78"/>
        <v/>
      </c>
      <c r="AZ244" s="47" t="str">
        <f t="shared" ca="1" si="78"/>
        <v/>
      </c>
      <c r="BA244" s="47" t="str">
        <f t="shared" ca="1" si="78"/>
        <v/>
      </c>
      <c r="BB244" s="47" t="str">
        <f t="shared" ca="1" si="78"/>
        <v/>
      </c>
      <c r="BC244" s="47" t="str">
        <f t="shared" ca="1" si="78"/>
        <v/>
      </c>
      <c r="BD244" s="47" t="str">
        <f t="shared" ca="1" si="78"/>
        <v/>
      </c>
    </row>
    <row r="245" spans="3:56" s="36" customFormat="1" ht="18" hidden="1" customHeight="1" outlineLevel="1" x14ac:dyDescent="0.25">
      <c r="C245" s="37" t="s">
        <v>262</v>
      </c>
      <c r="D245" s="38">
        <f t="shared" ca="1" si="75"/>
        <v>0</v>
      </c>
      <c r="E245" s="39" t="s">
        <v>27</v>
      </c>
      <c r="F245" s="40">
        <f t="shared" si="76"/>
        <v>36</v>
      </c>
      <c r="G245" s="38">
        <f t="shared" ca="1" si="63"/>
        <v>0</v>
      </c>
      <c r="H245" s="41">
        <v>14</v>
      </c>
      <c r="I245" s="38">
        <f t="shared" ca="1" si="64"/>
        <v>0</v>
      </c>
      <c r="J245" s="42">
        <f t="shared" ca="1" si="65"/>
        <v>0</v>
      </c>
      <c r="K245" s="43"/>
      <c r="L245" s="44">
        <v>36</v>
      </c>
      <c r="M245" s="38">
        <f t="shared" ca="1" si="66"/>
        <v>0</v>
      </c>
      <c r="N245" s="41">
        <v>16</v>
      </c>
      <c r="O245" s="38">
        <f t="shared" ca="1" si="67"/>
        <v>0</v>
      </c>
      <c r="P245" s="45">
        <f t="shared" ca="1" si="68"/>
        <v>0</v>
      </c>
      <c r="Q245" s="46"/>
      <c r="S245" s="47">
        <f t="shared" ca="1" si="77"/>
        <v>0</v>
      </c>
      <c r="T245" s="47">
        <f t="shared" ca="1" si="77"/>
        <v>0</v>
      </c>
      <c r="U245" s="47" t="str">
        <f t="shared" ca="1" si="77"/>
        <v/>
      </c>
      <c r="V245" s="47" t="str">
        <f t="shared" ca="1" si="77"/>
        <v/>
      </c>
      <c r="W245" s="47" t="str">
        <f t="shared" ca="1" si="77"/>
        <v/>
      </c>
      <c r="X245" s="47" t="str">
        <f t="shared" ca="1" si="77"/>
        <v/>
      </c>
      <c r="Y245" s="47" t="str">
        <f t="shared" ca="1" si="77"/>
        <v/>
      </c>
      <c r="Z245" s="47" t="str">
        <f t="shared" ca="1" si="77"/>
        <v/>
      </c>
      <c r="AA245" s="47" t="str">
        <f t="shared" ca="1" si="77"/>
        <v/>
      </c>
      <c r="AB245" s="47" t="str">
        <f t="shared" ca="1" si="77"/>
        <v/>
      </c>
      <c r="AC245" s="47" t="str">
        <f t="shared" ca="1" si="77"/>
        <v/>
      </c>
      <c r="AD245" s="47" t="str">
        <f t="shared" ca="1" si="77"/>
        <v/>
      </c>
      <c r="AE245" s="47" t="str">
        <f t="shared" ca="1" si="77"/>
        <v/>
      </c>
      <c r="AF245" s="47" t="str">
        <f t="shared" ca="1" si="77"/>
        <v/>
      </c>
      <c r="AG245" s="47" t="str">
        <f t="shared" ca="1" si="77"/>
        <v/>
      </c>
      <c r="AH245" s="47" t="str">
        <f t="shared" ca="1" si="77"/>
        <v/>
      </c>
      <c r="AI245" s="47" t="str">
        <f t="shared" ca="1" si="79"/>
        <v/>
      </c>
      <c r="AJ245" s="47" t="str">
        <f t="shared" ca="1" si="79"/>
        <v/>
      </c>
      <c r="AK245" s="47" t="str">
        <f t="shared" ca="1" si="79"/>
        <v/>
      </c>
      <c r="AL245" s="47" t="str">
        <f t="shared" ca="1" si="79"/>
        <v/>
      </c>
      <c r="AM245" s="47" t="str">
        <f t="shared" ca="1" si="79"/>
        <v/>
      </c>
      <c r="AN245" s="47" t="str">
        <f t="shared" ca="1" si="79"/>
        <v/>
      </c>
      <c r="AO245" s="47" t="str">
        <f t="shared" ca="1" si="79"/>
        <v/>
      </c>
      <c r="AP245" s="47" t="str">
        <f t="shared" ca="1" si="79"/>
        <v/>
      </c>
      <c r="AQ245" s="47" t="str">
        <f t="shared" ca="1" si="79"/>
        <v/>
      </c>
      <c r="AR245" s="47" t="str">
        <f t="shared" ca="1" si="79"/>
        <v/>
      </c>
      <c r="AS245" s="47" t="str">
        <f t="shared" ca="1" si="79"/>
        <v/>
      </c>
      <c r="AT245" s="47" t="str">
        <f t="shared" ca="1" si="79"/>
        <v/>
      </c>
      <c r="AU245" s="47" t="str">
        <f t="shared" ca="1" si="79"/>
        <v/>
      </c>
      <c r="AV245" s="47" t="str">
        <f t="shared" ca="1" si="79"/>
        <v/>
      </c>
      <c r="AW245" s="47" t="str">
        <f t="shared" ca="1" si="79"/>
        <v/>
      </c>
      <c r="AX245" s="47" t="str">
        <f t="shared" ca="1" si="79"/>
        <v/>
      </c>
      <c r="AY245" s="47" t="str">
        <f t="shared" ca="1" si="78"/>
        <v/>
      </c>
      <c r="AZ245" s="47" t="str">
        <f t="shared" ca="1" si="78"/>
        <v/>
      </c>
      <c r="BA245" s="47" t="str">
        <f t="shared" ca="1" si="78"/>
        <v/>
      </c>
      <c r="BB245" s="47" t="str">
        <f t="shared" ca="1" si="78"/>
        <v/>
      </c>
      <c r="BC245" s="47" t="str">
        <f t="shared" ca="1" si="78"/>
        <v/>
      </c>
      <c r="BD245" s="47" t="str">
        <f t="shared" ca="1" si="78"/>
        <v/>
      </c>
    </row>
    <row r="246" spans="3:56" s="36" customFormat="1" ht="18" hidden="1" customHeight="1" outlineLevel="1" x14ac:dyDescent="0.25">
      <c r="C246" s="37" t="s">
        <v>263</v>
      </c>
      <c r="D246" s="38">
        <f t="shared" ca="1" si="75"/>
        <v>0</v>
      </c>
      <c r="E246" s="39" t="s">
        <v>27</v>
      </c>
      <c r="F246" s="40">
        <f t="shared" si="76"/>
        <v>36</v>
      </c>
      <c r="G246" s="38">
        <f t="shared" ca="1" si="63"/>
        <v>0</v>
      </c>
      <c r="H246" s="41">
        <v>14</v>
      </c>
      <c r="I246" s="38">
        <f t="shared" ca="1" si="64"/>
        <v>0</v>
      </c>
      <c r="J246" s="42">
        <f t="shared" ca="1" si="65"/>
        <v>0</v>
      </c>
      <c r="K246" s="43"/>
      <c r="L246" s="44">
        <v>36</v>
      </c>
      <c r="M246" s="38">
        <f t="shared" ca="1" si="66"/>
        <v>0</v>
      </c>
      <c r="N246" s="41">
        <v>16</v>
      </c>
      <c r="O246" s="38">
        <f t="shared" ca="1" si="67"/>
        <v>0</v>
      </c>
      <c r="P246" s="45">
        <f t="shared" ca="1" si="68"/>
        <v>0</v>
      </c>
      <c r="Q246" s="46"/>
      <c r="S246" s="47">
        <f t="shared" ca="1" si="77"/>
        <v>0</v>
      </c>
      <c r="T246" s="47">
        <f t="shared" ca="1" si="77"/>
        <v>0</v>
      </c>
      <c r="U246" s="47" t="str">
        <f t="shared" ca="1" si="77"/>
        <v/>
      </c>
      <c r="V246" s="47" t="str">
        <f t="shared" ca="1" si="77"/>
        <v/>
      </c>
      <c r="W246" s="47" t="str">
        <f t="shared" ca="1" si="77"/>
        <v/>
      </c>
      <c r="X246" s="47" t="str">
        <f t="shared" ca="1" si="77"/>
        <v/>
      </c>
      <c r="Y246" s="47" t="str">
        <f t="shared" ca="1" si="77"/>
        <v/>
      </c>
      <c r="Z246" s="47" t="str">
        <f t="shared" ca="1" si="77"/>
        <v/>
      </c>
      <c r="AA246" s="47" t="str">
        <f t="shared" ca="1" si="77"/>
        <v/>
      </c>
      <c r="AB246" s="47" t="str">
        <f t="shared" ca="1" si="77"/>
        <v/>
      </c>
      <c r="AC246" s="47" t="str">
        <f t="shared" ca="1" si="77"/>
        <v/>
      </c>
      <c r="AD246" s="47" t="str">
        <f t="shared" ca="1" si="77"/>
        <v/>
      </c>
      <c r="AE246" s="47" t="str">
        <f t="shared" ca="1" si="77"/>
        <v/>
      </c>
      <c r="AF246" s="47" t="str">
        <f t="shared" ca="1" si="77"/>
        <v/>
      </c>
      <c r="AG246" s="47" t="str">
        <f t="shared" ca="1" si="77"/>
        <v/>
      </c>
      <c r="AH246" s="47" t="str">
        <f t="shared" ca="1" si="77"/>
        <v/>
      </c>
      <c r="AI246" s="47" t="str">
        <f t="shared" ca="1" si="79"/>
        <v/>
      </c>
      <c r="AJ246" s="47" t="str">
        <f t="shared" ca="1" si="79"/>
        <v/>
      </c>
      <c r="AK246" s="47" t="str">
        <f t="shared" ca="1" si="79"/>
        <v/>
      </c>
      <c r="AL246" s="47" t="str">
        <f t="shared" ca="1" si="79"/>
        <v/>
      </c>
      <c r="AM246" s="47" t="str">
        <f t="shared" ca="1" si="79"/>
        <v/>
      </c>
      <c r="AN246" s="47" t="str">
        <f t="shared" ca="1" si="79"/>
        <v/>
      </c>
      <c r="AO246" s="47" t="str">
        <f t="shared" ca="1" si="79"/>
        <v/>
      </c>
      <c r="AP246" s="47" t="str">
        <f t="shared" ca="1" si="79"/>
        <v/>
      </c>
      <c r="AQ246" s="47" t="str">
        <f t="shared" ca="1" si="79"/>
        <v/>
      </c>
      <c r="AR246" s="47" t="str">
        <f t="shared" ca="1" si="79"/>
        <v/>
      </c>
      <c r="AS246" s="47" t="str">
        <f t="shared" ca="1" si="79"/>
        <v/>
      </c>
      <c r="AT246" s="47" t="str">
        <f t="shared" ca="1" si="79"/>
        <v/>
      </c>
      <c r="AU246" s="47" t="str">
        <f t="shared" ca="1" si="79"/>
        <v/>
      </c>
      <c r="AV246" s="47" t="str">
        <f t="shared" ca="1" si="79"/>
        <v/>
      </c>
      <c r="AW246" s="47" t="str">
        <f t="shared" ca="1" si="79"/>
        <v/>
      </c>
      <c r="AX246" s="47" t="str">
        <f t="shared" ca="1" si="79"/>
        <v/>
      </c>
      <c r="AY246" s="47" t="str">
        <f t="shared" ca="1" si="78"/>
        <v/>
      </c>
      <c r="AZ246" s="47" t="str">
        <f t="shared" ca="1" si="78"/>
        <v/>
      </c>
      <c r="BA246" s="47" t="str">
        <f t="shared" ca="1" si="78"/>
        <v/>
      </c>
      <c r="BB246" s="47" t="str">
        <f t="shared" ca="1" si="78"/>
        <v/>
      </c>
      <c r="BC246" s="47" t="str">
        <f t="shared" ca="1" si="78"/>
        <v/>
      </c>
      <c r="BD246" s="47" t="str">
        <f t="shared" ca="1" si="78"/>
        <v/>
      </c>
    </row>
    <row r="247" spans="3:56" s="36" customFormat="1" ht="18" hidden="1" customHeight="1" outlineLevel="1" x14ac:dyDescent="0.25">
      <c r="C247" s="37" t="s">
        <v>264</v>
      </c>
      <c r="D247" s="38">
        <f t="shared" ca="1" si="75"/>
        <v>0</v>
      </c>
      <c r="E247" s="39" t="s">
        <v>27</v>
      </c>
      <c r="F247" s="40">
        <f t="shared" si="76"/>
        <v>36</v>
      </c>
      <c r="G247" s="38">
        <f t="shared" ca="1" si="63"/>
        <v>0</v>
      </c>
      <c r="H247" s="41">
        <v>14</v>
      </c>
      <c r="I247" s="38">
        <f t="shared" ca="1" si="64"/>
        <v>0</v>
      </c>
      <c r="J247" s="42">
        <f t="shared" ca="1" si="65"/>
        <v>0</v>
      </c>
      <c r="K247" s="43"/>
      <c r="L247" s="44">
        <v>36</v>
      </c>
      <c r="M247" s="38">
        <f t="shared" ca="1" si="66"/>
        <v>0</v>
      </c>
      <c r="N247" s="41">
        <v>16</v>
      </c>
      <c r="O247" s="38">
        <f t="shared" ca="1" si="67"/>
        <v>0</v>
      </c>
      <c r="P247" s="45">
        <f t="shared" ca="1" si="68"/>
        <v>0</v>
      </c>
      <c r="Q247" s="46"/>
      <c r="S247" s="47">
        <f t="shared" ca="1" si="77"/>
        <v>0</v>
      </c>
      <c r="T247" s="47">
        <f t="shared" ca="1" si="77"/>
        <v>0</v>
      </c>
      <c r="U247" s="47" t="str">
        <f t="shared" ca="1" si="77"/>
        <v/>
      </c>
      <c r="V247" s="47" t="str">
        <f t="shared" ca="1" si="77"/>
        <v/>
      </c>
      <c r="W247" s="47" t="str">
        <f t="shared" ca="1" si="77"/>
        <v/>
      </c>
      <c r="X247" s="47" t="str">
        <f t="shared" ca="1" si="77"/>
        <v/>
      </c>
      <c r="Y247" s="47" t="str">
        <f t="shared" ca="1" si="77"/>
        <v/>
      </c>
      <c r="Z247" s="47" t="str">
        <f t="shared" ca="1" si="77"/>
        <v/>
      </c>
      <c r="AA247" s="47" t="str">
        <f t="shared" ca="1" si="77"/>
        <v/>
      </c>
      <c r="AB247" s="47" t="str">
        <f t="shared" ca="1" si="77"/>
        <v/>
      </c>
      <c r="AC247" s="47" t="str">
        <f t="shared" ca="1" si="77"/>
        <v/>
      </c>
      <c r="AD247" s="47" t="str">
        <f t="shared" ca="1" si="77"/>
        <v/>
      </c>
      <c r="AE247" s="47" t="str">
        <f t="shared" ca="1" si="77"/>
        <v/>
      </c>
      <c r="AF247" s="47" t="str">
        <f t="shared" ca="1" si="77"/>
        <v/>
      </c>
      <c r="AG247" s="47" t="str">
        <f t="shared" ca="1" si="77"/>
        <v/>
      </c>
      <c r="AH247" s="47" t="str">
        <f t="shared" ca="1" si="77"/>
        <v/>
      </c>
      <c r="AI247" s="47" t="str">
        <f t="shared" ca="1" si="79"/>
        <v/>
      </c>
      <c r="AJ247" s="47" t="str">
        <f t="shared" ca="1" si="79"/>
        <v/>
      </c>
      <c r="AK247" s="47" t="str">
        <f t="shared" ca="1" si="79"/>
        <v/>
      </c>
      <c r="AL247" s="47" t="str">
        <f t="shared" ca="1" si="79"/>
        <v/>
      </c>
      <c r="AM247" s="47" t="str">
        <f t="shared" ca="1" si="79"/>
        <v/>
      </c>
      <c r="AN247" s="47" t="str">
        <f t="shared" ca="1" si="79"/>
        <v/>
      </c>
      <c r="AO247" s="47" t="str">
        <f t="shared" ca="1" si="79"/>
        <v/>
      </c>
      <c r="AP247" s="47" t="str">
        <f t="shared" ca="1" si="79"/>
        <v/>
      </c>
      <c r="AQ247" s="47" t="str">
        <f t="shared" ca="1" si="79"/>
        <v/>
      </c>
      <c r="AR247" s="47" t="str">
        <f t="shared" ca="1" si="79"/>
        <v/>
      </c>
      <c r="AS247" s="47" t="str">
        <f t="shared" ca="1" si="79"/>
        <v/>
      </c>
      <c r="AT247" s="47" t="str">
        <f t="shared" ca="1" si="79"/>
        <v/>
      </c>
      <c r="AU247" s="47" t="str">
        <f t="shared" ca="1" si="79"/>
        <v/>
      </c>
      <c r="AV247" s="47" t="str">
        <f t="shared" ca="1" si="79"/>
        <v/>
      </c>
      <c r="AW247" s="47" t="str">
        <f t="shared" ca="1" si="79"/>
        <v/>
      </c>
      <c r="AX247" s="47" t="str">
        <f t="shared" ca="1" si="79"/>
        <v/>
      </c>
      <c r="AY247" s="47" t="str">
        <f t="shared" ca="1" si="78"/>
        <v/>
      </c>
      <c r="AZ247" s="47" t="str">
        <f t="shared" ca="1" si="78"/>
        <v/>
      </c>
      <c r="BA247" s="47" t="str">
        <f t="shared" ca="1" si="78"/>
        <v/>
      </c>
      <c r="BB247" s="47" t="str">
        <f t="shared" ca="1" si="78"/>
        <v/>
      </c>
      <c r="BC247" s="47" t="str">
        <f t="shared" ca="1" si="78"/>
        <v/>
      </c>
      <c r="BD247" s="47" t="str">
        <f t="shared" ca="1" si="78"/>
        <v/>
      </c>
    </row>
    <row r="248" spans="3:56" s="36" customFormat="1" ht="18" hidden="1" customHeight="1" outlineLevel="1" x14ac:dyDescent="0.25">
      <c r="C248" s="37" t="s">
        <v>265</v>
      </c>
      <c r="D248" s="38">
        <f t="shared" ca="1" si="75"/>
        <v>0</v>
      </c>
      <c r="E248" s="39" t="s">
        <v>27</v>
      </c>
      <c r="F248" s="40">
        <f t="shared" si="76"/>
        <v>36</v>
      </c>
      <c r="G248" s="38">
        <f t="shared" ca="1" si="63"/>
        <v>0</v>
      </c>
      <c r="H248" s="41">
        <v>14</v>
      </c>
      <c r="I248" s="38">
        <f t="shared" ca="1" si="64"/>
        <v>0</v>
      </c>
      <c r="J248" s="42">
        <f t="shared" ca="1" si="65"/>
        <v>0</v>
      </c>
      <c r="K248" s="43"/>
      <c r="L248" s="44">
        <v>36</v>
      </c>
      <c r="M248" s="38">
        <f t="shared" ca="1" si="66"/>
        <v>0</v>
      </c>
      <c r="N248" s="41">
        <v>16</v>
      </c>
      <c r="O248" s="38">
        <f t="shared" ca="1" si="67"/>
        <v>0</v>
      </c>
      <c r="P248" s="45">
        <f t="shared" ca="1" si="68"/>
        <v>0</v>
      </c>
      <c r="Q248" s="46"/>
      <c r="S248" s="47">
        <f t="shared" ca="1" si="77"/>
        <v>0</v>
      </c>
      <c r="T248" s="47">
        <f t="shared" ca="1" si="77"/>
        <v>0</v>
      </c>
      <c r="U248" s="47" t="str">
        <f t="shared" ca="1" si="77"/>
        <v/>
      </c>
      <c r="V248" s="47" t="str">
        <f t="shared" ca="1" si="77"/>
        <v/>
      </c>
      <c r="W248" s="47" t="str">
        <f t="shared" ca="1" si="77"/>
        <v/>
      </c>
      <c r="X248" s="47" t="str">
        <f t="shared" ca="1" si="77"/>
        <v/>
      </c>
      <c r="Y248" s="47" t="str">
        <f t="shared" ca="1" si="77"/>
        <v/>
      </c>
      <c r="Z248" s="47" t="str">
        <f t="shared" ca="1" si="77"/>
        <v/>
      </c>
      <c r="AA248" s="47" t="str">
        <f t="shared" ca="1" si="77"/>
        <v/>
      </c>
      <c r="AB248" s="47" t="str">
        <f t="shared" ca="1" si="77"/>
        <v/>
      </c>
      <c r="AC248" s="47" t="str">
        <f t="shared" ca="1" si="77"/>
        <v/>
      </c>
      <c r="AD248" s="47" t="str">
        <f t="shared" ca="1" si="77"/>
        <v/>
      </c>
      <c r="AE248" s="47" t="str">
        <f t="shared" ca="1" si="77"/>
        <v/>
      </c>
      <c r="AF248" s="47" t="str">
        <f t="shared" ca="1" si="77"/>
        <v/>
      </c>
      <c r="AG248" s="47" t="str">
        <f t="shared" ca="1" si="77"/>
        <v/>
      </c>
      <c r="AH248" s="47" t="str">
        <f t="shared" ca="1" si="77"/>
        <v/>
      </c>
      <c r="AI248" s="47" t="str">
        <f t="shared" ca="1" si="79"/>
        <v/>
      </c>
      <c r="AJ248" s="47" t="str">
        <f t="shared" ca="1" si="79"/>
        <v/>
      </c>
      <c r="AK248" s="47" t="str">
        <f t="shared" ca="1" si="79"/>
        <v/>
      </c>
      <c r="AL248" s="47" t="str">
        <f t="shared" ca="1" si="79"/>
        <v/>
      </c>
      <c r="AM248" s="47" t="str">
        <f t="shared" ca="1" si="79"/>
        <v/>
      </c>
      <c r="AN248" s="47" t="str">
        <f t="shared" ca="1" si="79"/>
        <v/>
      </c>
      <c r="AO248" s="47" t="str">
        <f t="shared" ca="1" si="79"/>
        <v/>
      </c>
      <c r="AP248" s="47" t="str">
        <f t="shared" ca="1" si="79"/>
        <v/>
      </c>
      <c r="AQ248" s="47" t="str">
        <f t="shared" ca="1" si="79"/>
        <v/>
      </c>
      <c r="AR248" s="47" t="str">
        <f t="shared" ca="1" si="79"/>
        <v/>
      </c>
      <c r="AS248" s="47" t="str">
        <f t="shared" ca="1" si="79"/>
        <v/>
      </c>
      <c r="AT248" s="47" t="str">
        <f t="shared" ca="1" si="79"/>
        <v/>
      </c>
      <c r="AU248" s="47" t="str">
        <f t="shared" ca="1" si="79"/>
        <v/>
      </c>
      <c r="AV248" s="47" t="str">
        <f t="shared" ca="1" si="79"/>
        <v/>
      </c>
      <c r="AW248" s="47" t="str">
        <f t="shared" ca="1" si="79"/>
        <v/>
      </c>
      <c r="AX248" s="47" t="str">
        <f t="shared" ca="1" si="79"/>
        <v/>
      </c>
      <c r="AY248" s="47" t="str">
        <f t="shared" ca="1" si="78"/>
        <v/>
      </c>
      <c r="AZ248" s="47" t="str">
        <f t="shared" ca="1" si="78"/>
        <v/>
      </c>
      <c r="BA248" s="47" t="str">
        <f t="shared" ca="1" si="78"/>
        <v/>
      </c>
      <c r="BB248" s="47" t="str">
        <f t="shared" ca="1" si="78"/>
        <v/>
      </c>
      <c r="BC248" s="47" t="str">
        <f t="shared" ca="1" si="78"/>
        <v/>
      </c>
      <c r="BD248" s="47" t="str">
        <f t="shared" ca="1" si="78"/>
        <v/>
      </c>
    </row>
    <row r="249" spans="3:56" s="36" customFormat="1" ht="18" hidden="1" customHeight="1" outlineLevel="1" x14ac:dyDescent="0.25">
      <c r="C249" s="37" t="s">
        <v>266</v>
      </c>
      <c r="D249" s="38">
        <f t="shared" ca="1" si="75"/>
        <v>0</v>
      </c>
      <c r="E249" s="39" t="s">
        <v>27</v>
      </c>
      <c r="F249" s="40">
        <f t="shared" si="76"/>
        <v>36</v>
      </c>
      <c r="G249" s="38">
        <f t="shared" ca="1" si="63"/>
        <v>0</v>
      </c>
      <c r="H249" s="41">
        <v>14</v>
      </c>
      <c r="I249" s="38">
        <f t="shared" ca="1" si="64"/>
        <v>0</v>
      </c>
      <c r="J249" s="42">
        <f t="shared" ca="1" si="65"/>
        <v>0</v>
      </c>
      <c r="K249" s="43"/>
      <c r="L249" s="44">
        <v>36</v>
      </c>
      <c r="M249" s="38">
        <f t="shared" ca="1" si="66"/>
        <v>0</v>
      </c>
      <c r="N249" s="41">
        <v>16</v>
      </c>
      <c r="O249" s="38">
        <f t="shared" ca="1" si="67"/>
        <v>0</v>
      </c>
      <c r="P249" s="45">
        <f t="shared" ca="1" si="68"/>
        <v>0</v>
      </c>
      <c r="Q249" s="46"/>
      <c r="S249" s="47">
        <f t="shared" ca="1" si="77"/>
        <v>0</v>
      </c>
      <c r="T249" s="47">
        <f t="shared" ca="1" si="77"/>
        <v>0</v>
      </c>
      <c r="U249" s="47" t="str">
        <f t="shared" ca="1" si="77"/>
        <v/>
      </c>
      <c r="V249" s="47" t="str">
        <f t="shared" ca="1" si="77"/>
        <v/>
      </c>
      <c r="W249" s="47" t="str">
        <f t="shared" ca="1" si="77"/>
        <v/>
      </c>
      <c r="X249" s="47" t="str">
        <f t="shared" ca="1" si="77"/>
        <v/>
      </c>
      <c r="Y249" s="47" t="str">
        <f t="shared" ca="1" si="77"/>
        <v/>
      </c>
      <c r="Z249" s="47" t="str">
        <f t="shared" ca="1" si="77"/>
        <v/>
      </c>
      <c r="AA249" s="47" t="str">
        <f t="shared" ca="1" si="77"/>
        <v/>
      </c>
      <c r="AB249" s="47" t="str">
        <f t="shared" ca="1" si="77"/>
        <v/>
      </c>
      <c r="AC249" s="47" t="str">
        <f t="shared" ca="1" si="77"/>
        <v/>
      </c>
      <c r="AD249" s="47" t="str">
        <f t="shared" ca="1" si="77"/>
        <v/>
      </c>
      <c r="AE249" s="47" t="str">
        <f t="shared" ca="1" si="77"/>
        <v/>
      </c>
      <c r="AF249" s="47" t="str">
        <f t="shared" ca="1" si="77"/>
        <v/>
      </c>
      <c r="AG249" s="47" t="str">
        <f t="shared" ca="1" si="77"/>
        <v/>
      </c>
      <c r="AH249" s="47" t="str">
        <f t="shared" ca="1" si="77"/>
        <v/>
      </c>
      <c r="AI249" s="47" t="str">
        <f t="shared" ca="1" si="79"/>
        <v/>
      </c>
      <c r="AJ249" s="47" t="str">
        <f t="shared" ca="1" si="79"/>
        <v/>
      </c>
      <c r="AK249" s="47" t="str">
        <f t="shared" ca="1" si="79"/>
        <v/>
      </c>
      <c r="AL249" s="47" t="str">
        <f t="shared" ca="1" si="79"/>
        <v/>
      </c>
      <c r="AM249" s="47" t="str">
        <f t="shared" ca="1" si="79"/>
        <v/>
      </c>
      <c r="AN249" s="47" t="str">
        <f t="shared" ca="1" si="79"/>
        <v/>
      </c>
      <c r="AO249" s="47" t="str">
        <f t="shared" ca="1" si="79"/>
        <v/>
      </c>
      <c r="AP249" s="47" t="str">
        <f t="shared" ca="1" si="79"/>
        <v/>
      </c>
      <c r="AQ249" s="47" t="str">
        <f t="shared" ca="1" si="79"/>
        <v/>
      </c>
      <c r="AR249" s="47" t="str">
        <f t="shared" ca="1" si="79"/>
        <v/>
      </c>
      <c r="AS249" s="47" t="str">
        <f t="shared" ca="1" si="79"/>
        <v/>
      </c>
      <c r="AT249" s="47" t="str">
        <f t="shared" ca="1" si="79"/>
        <v/>
      </c>
      <c r="AU249" s="47" t="str">
        <f t="shared" ca="1" si="79"/>
        <v/>
      </c>
      <c r="AV249" s="47" t="str">
        <f t="shared" ca="1" si="79"/>
        <v/>
      </c>
      <c r="AW249" s="47" t="str">
        <f t="shared" ca="1" si="79"/>
        <v/>
      </c>
      <c r="AX249" s="47" t="str">
        <f t="shared" ca="1" si="79"/>
        <v/>
      </c>
      <c r="AY249" s="47" t="str">
        <f t="shared" ca="1" si="78"/>
        <v/>
      </c>
      <c r="AZ249" s="47" t="str">
        <f t="shared" ca="1" si="78"/>
        <v/>
      </c>
      <c r="BA249" s="47" t="str">
        <f t="shared" ca="1" si="78"/>
        <v/>
      </c>
      <c r="BB249" s="47" t="str">
        <f t="shared" ca="1" si="78"/>
        <v/>
      </c>
      <c r="BC249" s="47" t="str">
        <f t="shared" ca="1" si="78"/>
        <v/>
      </c>
      <c r="BD249" s="47" t="str">
        <f t="shared" ca="1" si="78"/>
        <v/>
      </c>
    </row>
    <row r="250" spans="3:56" s="36" customFormat="1" ht="18" hidden="1" customHeight="1" outlineLevel="1" x14ac:dyDescent="0.25">
      <c r="C250" s="37" t="s">
        <v>267</v>
      </c>
      <c r="D250" s="38">
        <f t="shared" ca="1" si="75"/>
        <v>0</v>
      </c>
      <c r="E250" s="39" t="s">
        <v>27</v>
      </c>
      <c r="F250" s="40">
        <f t="shared" si="76"/>
        <v>36</v>
      </c>
      <c r="G250" s="38">
        <f t="shared" ca="1" si="63"/>
        <v>0</v>
      </c>
      <c r="H250" s="41">
        <v>14</v>
      </c>
      <c r="I250" s="38">
        <f t="shared" ca="1" si="64"/>
        <v>0</v>
      </c>
      <c r="J250" s="42">
        <f t="shared" ca="1" si="65"/>
        <v>0</v>
      </c>
      <c r="K250" s="43"/>
      <c r="L250" s="44">
        <v>36</v>
      </c>
      <c r="M250" s="38">
        <f t="shared" ca="1" si="66"/>
        <v>0</v>
      </c>
      <c r="N250" s="41">
        <v>16</v>
      </c>
      <c r="O250" s="38">
        <f t="shared" ca="1" si="67"/>
        <v>0</v>
      </c>
      <c r="P250" s="45">
        <f t="shared" ca="1" si="68"/>
        <v>0</v>
      </c>
      <c r="Q250" s="46"/>
      <c r="S250" s="47">
        <f t="shared" ca="1" si="77"/>
        <v>0</v>
      </c>
      <c r="T250" s="47">
        <f t="shared" ca="1" si="77"/>
        <v>0</v>
      </c>
      <c r="U250" s="47" t="str">
        <f t="shared" ca="1" si="77"/>
        <v/>
      </c>
      <c r="V250" s="47" t="str">
        <f t="shared" ca="1" si="77"/>
        <v/>
      </c>
      <c r="W250" s="47" t="str">
        <f t="shared" ca="1" si="77"/>
        <v/>
      </c>
      <c r="X250" s="47" t="str">
        <f t="shared" ca="1" si="77"/>
        <v/>
      </c>
      <c r="Y250" s="47" t="str">
        <f t="shared" ca="1" si="77"/>
        <v/>
      </c>
      <c r="Z250" s="47" t="str">
        <f t="shared" ca="1" si="77"/>
        <v/>
      </c>
      <c r="AA250" s="47" t="str">
        <f t="shared" ca="1" si="77"/>
        <v/>
      </c>
      <c r="AB250" s="47" t="str">
        <f t="shared" ca="1" si="77"/>
        <v/>
      </c>
      <c r="AC250" s="47" t="str">
        <f t="shared" ca="1" si="77"/>
        <v/>
      </c>
      <c r="AD250" s="47" t="str">
        <f t="shared" ca="1" si="77"/>
        <v/>
      </c>
      <c r="AE250" s="47" t="str">
        <f t="shared" ca="1" si="77"/>
        <v/>
      </c>
      <c r="AF250" s="47" t="str">
        <f t="shared" ca="1" si="77"/>
        <v/>
      </c>
      <c r="AG250" s="47" t="str">
        <f t="shared" ca="1" si="77"/>
        <v/>
      </c>
      <c r="AH250" s="47" t="str">
        <f t="shared" ca="1" si="77"/>
        <v/>
      </c>
      <c r="AI250" s="47" t="str">
        <f t="shared" ca="1" si="79"/>
        <v/>
      </c>
      <c r="AJ250" s="47" t="str">
        <f t="shared" ca="1" si="79"/>
        <v/>
      </c>
      <c r="AK250" s="47" t="str">
        <f t="shared" ca="1" si="79"/>
        <v/>
      </c>
      <c r="AL250" s="47" t="str">
        <f t="shared" ca="1" si="79"/>
        <v/>
      </c>
      <c r="AM250" s="47" t="str">
        <f t="shared" ca="1" si="79"/>
        <v/>
      </c>
      <c r="AN250" s="47" t="str">
        <f t="shared" ca="1" si="79"/>
        <v/>
      </c>
      <c r="AO250" s="47" t="str">
        <f t="shared" ca="1" si="79"/>
        <v/>
      </c>
      <c r="AP250" s="47" t="str">
        <f t="shared" ca="1" si="79"/>
        <v/>
      </c>
      <c r="AQ250" s="47" t="str">
        <f t="shared" ca="1" si="79"/>
        <v/>
      </c>
      <c r="AR250" s="47" t="str">
        <f t="shared" ca="1" si="79"/>
        <v/>
      </c>
      <c r="AS250" s="47" t="str">
        <f t="shared" ca="1" si="79"/>
        <v/>
      </c>
      <c r="AT250" s="47" t="str">
        <f t="shared" ca="1" si="79"/>
        <v/>
      </c>
      <c r="AU250" s="47" t="str">
        <f t="shared" ca="1" si="79"/>
        <v/>
      </c>
      <c r="AV250" s="47" t="str">
        <f t="shared" ca="1" si="79"/>
        <v/>
      </c>
      <c r="AW250" s="47" t="str">
        <f t="shared" ca="1" si="79"/>
        <v/>
      </c>
      <c r="AX250" s="47" t="str">
        <f t="shared" ca="1" si="79"/>
        <v/>
      </c>
      <c r="AY250" s="47" t="str">
        <f t="shared" ca="1" si="78"/>
        <v/>
      </c>
      <c r="AZ250" s="47" t="str">
        <f t="shared" ca="1" si="78"/>
        <v/>
      </c>
      <c r="BA250" s="47" t="str">
        <f t="shared" ca="1" si="78"/>
        <v/>
      </c>
      <c r="BB250" s="47" t="str">
        <f t="shared" ca="1" si="78"/>
        <v/>
      </c>
      <c r="BC250" s="47" t="str">
        <f t="shared" ca="1" si="78"/>
        <v/>
      </c>
      <c r="BD250" s="47" t="str">
        <f t="shared" ca="1" si="78"/>
        <v/>
      </c>
    </row>
    <row r="251" spans="3:56" s="36" customFormat="1" ht="18" hidden="1" customHeight="1" outlineLevel="1" x14ac:dyDescent="0.25">
      <c r="C251" s="37" t="s">
        <v>268</v>
      </c>
      <c r="D251" s="38">
        <f t="shared" ca="1" si="75"/>
        <v>0</v>
      </c>
      <c r="E251" s="39" t="s">
        <v>27</v>
      </c>
      <c r="F251" s="40">
        <f t="shared" si="76"/>
        <v>36</v>
      </c>
      <c r="G251" s="38">
        <f t="shared" ca="1" si="63"/>
        <v>0</v>
      </c>
      <c r="H251" s="41">
        <v>14</v>
      </c>
      <c r="I251" s="38">
        <f t="shared" ca="1" si="64"/>
        <v>0</v>
      </c>
      <c r="J251" s="42">
        <f t="shared" ca="1" si="65"/>
        <v>0</v>
      </c>
      <c r="K251" s="43"/>
      <c r="L251" s="44">
        <v>36</v>
      </c>
      <c r="M251" s="38">
        <f t="shared" ca="1" si="66"/>
        <v>0</v>
      </c>
      <c r="N251" s="41">
        <v>16</v>
      </c>
      <c r="O251" s="38">
        <f t="shared" ca="1" si="67"/>
        <v>0</v>
      </c>
      <c r="P251" s="45">
        <f t="shared" ca="1" si="68"/>
        <v>0</v>
      </c>
      <c r="Q251" s="46"/>
      <c r="S251" s="47">
        <f t="shared" ca="1" si="77"/>
        <v>0</v>
      </c>
      <c r="T251" s="47">
        <f t="shared" ca="1" si="77"/>
        <v>0</v>
      </c>
      <c r="U251" s="47" t="str">
        <f t="shared" ca="1" si="77"/>
        <v/>
      </c>
      <c r="V251" s="47" t="str">
        <f t="shared" ca="1" si="77"/>
        <v/>
      </c>
      <c r="W251" s="47" t="str">
        <f t="shared" ca="1" si="77"/>
        <v/>
      </c>
      <c r="X251" s="47" t="str">
        <f t="shared" ca="1" si="77"/>
        <v/>
      </c>
      <c r="Y251" s="47" t="str">
        <f t="shared" ca="1" si="77"/>
        <v/>
      </c>
      <c r="Z251" s="47" t="str">
        <f t="shared" ca="1" si="77"/>
        <v/>
      </c>
      <c r="AA251" s="47" t="str">
        <f t="shared" ca="1" si="77"/>
        <v/>
      </c>
      <c r="AB251" s="47" t="str">
        <f t="shared" ca="1" si="77"/>
        <v/>
      </c>
      <c r="AC251" s="47" t="str">
        <f t="shared" ca="1" si="77"/>
        <v/>
      </c>
      <c r="AD251" s="47" t="str">
        <f t="shared" ca="1" si="77"/>
        <v/>
      </c>
      <c r="AE251" s="47" t="str">
        <f t="shared" ca="1" si="77"/>
        <v/>
      </c>
      <c r="AF251" s="47" t="str">
        <f t="shared" ca="1" si="77"/>
        <v/>
      </c>
      <c r="AG251" s="47" t="str">
        <f t="shared" ca="1" si="77"/>
        <v/>
      </c>
      <c r="AH251" s="47" t="str">
        <f t="shared" ca="1" si="77"/>
        <v/>
      </c>
      <c r="AI251" s="47" t="str">
        <f t="shared" ca="1" si="79"/>
        <v/>
      </c>
      <c r="AJ251" s="47" t="str">
        <f t="shared" ca="1" si="79"/>
        <v/>
      </c>
      <c r="AK251" s="47" t="str">
        <f t="shared" ca="1" si="79"/>
        <v/>
      </c>
      <c r="AL251" s="47" t="str">
        <f t="shared" ca="1" si="79"/>
        <v/>
      </c>
      <c r="AM251" s="47" t="str">
        <f t="shared" ca="1" si="79"/>
        <v/>
      </c>
      <c r="AN251" s="47" t="str">
        <f t="shared" ca="1" si="79"/>
        <v/>
      </c>
      <c r="AO251" s="47" t="str">
        <f t="shared" ca="1" si="79"/>
        <v/>
      </c>
      <c r="AP251" s="47" t="str">
        <f t="shared" ca="1" si="79"/>
        <v/>
      </c>
      <c r="AQ251" s="47" t="str">
        <f t="shared" ca="1" si="79"/>
        <v/>
      </c>
      <c r="AR251" s="47" t="str">
        <f t="shared" ca="1" si="79"/>
        <v/>
      </c>
      <c r="AS251" s="47" t="str">
        <f t="shared" ca="1" si="79"/>
        <v/>
      </c>
      <c r="AT251" s="47" t="str">
        <f t="shared" ca="1" si="79"/>
        <v/>
      </c>
      <c r="AU251" s="47" t="str">
        <f t="shared" ca="1" si="79"/>
        <v/>
      </c>
      <c r="AV251" s="47" t="str">
        <f t="shared" ca="1" si="79"/>
        <v/>
      </c>
      <c r="AW251" s="47" t="str">
        <f t="shared" ca="1" si="79"/>
        <v/>
      </c>
      <c r="AX251" s="47" t="str">
        <f t="shared" ca="1" si="79"/>
        <v/>
      </c>
      <c r="AY251" s="47" t="str">
        <f t="shared" ca="1" si="78"/>
        <v/>
      </c>
      <c r="AZ251" s="47" t="str">
        <f t="shared" ca="1" si="78"/>
        <v/>
      </c>
      <c r="BA251" s="47" t="str">
        <f t="shared" ca="1" si="78"/>
        <v/>
      </c>
      <c r="BB251" s="47" t="str">
        <f t="shared" ca="1" si="78"/>
        <v/>
      </c>
      <c r="BC251" s="47" t="str">
        <f t="shared" ca="1" si="78"/>
        <v/>
      </c>
      <c r="BD251" s="47" t="str">
        <f t="shared" ca="1" si="78"/>
        <v/>
      </c>
    </row>
    <row r="252" spans="3:56" s="36" customFormat="1" ht="18" hidden="1" customHeight="1" outlineLevel="1" x14ac:dyDescent="0.25">
      <c r="C252" s="37" t="s">
        <v>269</v>
      </c>
      <c r="D252" s="38">
        <f t="shared" ca="1" si="75"/>
        <v>0</v>
      </c>
      <c r="E252" s="39" t="s">
        <v>27</v>
      </c>
      <c r="F252" s="40">
        <f t="shared" si="76"/>
        <v>36</v>
      </c>
      <c r="G252" s="38">
        <f t="shared" ca="1" si="63"/>
        <v>0</v>
      </c>
      <c r="H252" s="41">
        <v>14</v>
      </c>
      <c r="I252" s="38">
        <f t="shared" ca="1" si="64"/>
        <v>0</v>
      </c>
      <c r="J252" s="42">
        <f t="shared" ca="1" si="65"/>
        <v>0</v>
      </c>
      <c r="K252" s="43"/>
      <c r="L252" s="44">
        <v>36</v>
      </c>
      <c r="M252" s="38">
        <f t="shared" ca="1" si="66"/>
        <v>0</v>
      </c>
      <c r="N252" s="41">
        <v>16</v>
      </c>
      <c r="O252" s="38">
        <f t="shared" ca="1" si="67"/>
        <v>0</v>
      </c>
      <c r="P252" s="45">
        <f t="shared" ca="1" si="68"/>
        <v>0</v>
      </c>
      <c r="Q252" s="46"/>
      <c r="S252" s="47">
        <f t="shared" ca="1" si="77"/>
        <v>0</v>
      </c>
      <c r="T252" s="47">
        <f t="shared" ca="1" si="77"/>
        <v>0</v>
      </c>
      <c r="U252" s="47" t="str">
        <f t="shared" ca="1" si="77"/>
        <v/>
      </c>
      <c r="V252" s="47" t="str">
        <f t="shared" ca="1" si="77"/>
        <v/>
      </c>
      <c r="W252" s="47" t="str">
        <f t="shared" ca="1" si="77"/>
        <v/>
      </c>
      <c r="X252" s="47" t="str">
        <f t="shared" ca="1" si="77"/>
        <v/>
      </c>
      <c r="Y252" s="47" t="str">
        <f t="shared" ca="1" si="77"/>
        <v/>
      </c>
      <c r="Z252" s="47" t="str">
        <f t="shared" ca="1" si="77"/>
        <v/>
      </c>
      <c r="AA252" s="47" t="str">
        <f t="shared" ca="1" si="77"/>
        <v/>
      </c>
      <c r="AB252" s="47" t="str">
        <f t="shared" ca="1" si="77"/>
        <v/>
      </c>
      <c r="AC252" s="47" t="str">
        <f t="shared" ca="1" si="77"/>
        <v/>
      </c>
      <c r="AD252" s="47" t="str">
        <f t="shared" ca="1" si="77"/>
        <v/>
      </c>
      <c r="AE252" s="47" t="str">
        <f t="shared" ca="1" si="77"/>
        <v/>
      </c>
      <c r="AF252" s="47" t="str">
        <f t="shared" ca="1" si="77"/>
        <v/>
      </c>
      <c r="AG252" s="47" t="str">
        <f t="shared" ca="1" si="77"/>
        <v/>
      </c>
      <c r="AH252" s="47" t="str">
        <f t="shared" ca="1" si="77"/>
        <v/>
      </c>
      <c r="AI252" s="47" t="str">
        <f t="shared" ca="1" si="79"/>
        <v/>
      </c>
      <c r="AJ252" s="47" t="str">
        <f t="shared" ca="1" si="79"/>
        <v/>
      </c>
      <c r="AK252" s="47" t="str">
        <f t="shared" ca="1" si="79"/>
        <v/>
      </c>
      <c r="AL252" s="47" t="str">
        <f t="shared" ca="1" si="79"/>
        <v/>
      </c>
      <c r="AM252" s="47" t="str">
        <f t="shared" ca="1" si="79"/>
        <v/>
      </c>
      <c r="AN252" s="47" t="str">
        <f t="shared" ca="1" si="79"/>
        <v/>
      </c>
      <c r="AO252" s="47" t="str">
        <f t="shared" ca="1" si="79"/>
        <v/>
      </c>
      <c r="AP252" s="47" t="str">
        <f t="shared" ca="1" si="79"/>
        <v/>
      </c>
      <c r="AQ252" s="47" t="str">
        <f t="shared" ca="1" si="79"/>
        <v/>
      </c>
      <c r="AR252" s="47" t="str">
        <f t="shared" ca="1" si="79"/>
        <v/>
      </c>
      <c r="AS252" s="47" t="str">
        <f t="shared" ca="1" si="79"/>
        <v/>
      </c>
      <c r="AT252" s="47" t="str">
        <f t="shared" ca="1" si="79"/>
        <v/>
      </c>
      <c r="AU252" s="47" t="str">
        <f t="shared" ca="1" si="79"/>
        <v/>
      </c>
      <c r="AV252" s="47" t="str">
        <f t="shared" ca="1" si="79"/>
        <v/>
      </c>
      <c r="AW252" s="47" t="str">
        <f t="shared" ca="1" si="79"/>
        <v/>
      </c>
      <c r="AX252" s="47" t="str">
        <f t="shared" ca="1" si="79"/>
        <v/>
      </c>
      <c r="AY252" s="47" t="str">
        <f t="shared" ca="1" si="78"/>
        <v/>
      </c>
      <c r="AZ252" s="47" t="str">
        <f t="shared" ca="1" si="78"/>
        <v/>
      </c>
      <c r="BA252" s="47" t="str">
        <f t="shared" ca="1" si="78"/>
        <v/>
      </c>
      <c r="BB252" s="47" t="str">
        <f t="shared" ca="1" si="78"/>
        <v/>
      </c>
      <c r="BC252" s="47" t="str">
        <f t="shared" ca="1" si="78"/>
        <v/>
      </c>
      <c r="BD252" s="47" t="str">
        <f t="shared" ca="1" si="78"/>
        <v/>
      </c>
    </row>
    <row r="253" spans="3:56" s="36" customFormat="1" ht="18" hidden="1" customHeight="1" outlineLevel="1" x14ac:dyDescent="0.25">
      <c r="C253" s="37" t="s">
        <v>270</v>
      </c>
      <c r="D253" s="38">
        <f t="shared" ca="1" si="75"/>
        <v>0</v>
      </c>
      <c r="E253" s="39" t="s">
        <v>27</v>
      </c>
      <c r="F253" s="40">
        <f t="shared" si="76"/>
        <v>36</v>
      </c>
      <c r="G253" s="38">
        <f t="shared" ca="1" si="63"/>
        <v>0</v>
      </c>
      <c r="H253" s="41">
        <v>14</v>
      </c>
      <c r="I253" s="38">
        <f t="shared" ca="1" si="64"/>
        <v>0</v>
      </c>
      <c r="J253" s="42">
        <f t="shared" ca="1" si="65"/>
        <v>0</v>
      </c>
      <c r="K253" s="43"/>
      <c r="L253" s="44">
        <v>36</v>
      </c>
      <c r="M253" s="38">
        <f t="shared" ca="1" si="66"/>
        <v>0</v>
      </c>
      <c r="N253" s="41">
        <v>16</v>
      </c>
      <c r="O253" s="38">
        <f t="shared" ca="1" si="67"/>
        <v>0</v>
      </c>
      <c r="P253" s="45">
        <f t="shared" ca="1" si="68"/>
        <v>0</v>
      </c>
      <c r="Q253" s="46"/>
      <c r="S253" s="47">
        <f t="shared" ca="1" si="77"/>
        <v>0</v>
      </c>
      <c r="T253" s="47">
        <f t="shared" ca="1" si="77"/>
        <v>0</v>
      </c>
      <c r="U253" s="47" t="str">
        <f t="shared" ca="1" si="77"/>
        <v/>
      </c>
      <c r="V253" s="47" t="str">
        <f t="shared" ca="1" si="77"/>
        <v/>
      </c>
      <c r="W253" s="47" t="str">
        <f t="shared" ca="1" si="77"/>
        <v/>
      </c>
      <c r="X253" s="47" t="str">
        <f t="shared" ca="1" si="77"/>
        <v/>
      </c>
      <c r="Y253" s="47" t="str">
        <f t="shared" ca="1" si="77"/>
        <v/>
      </c>
      <c r="Z253" s="47" t="str">
        <f t="shared" ca="1" si="77"/>
        <v/>
      </c>
      <c r="AA253" s="47" t="str">
        <f t="shared" ca="1" si="77"/>
        <v/>
      </c>
      <c r="AB253" s="47" t="str">
        <f t="shared" ca="1" si="77"/>
        <v/>
      </c>
      <c r="AC253" s="47" t="str">
        <f t="shared" ca="1" si="77"/>
        <v/>
      </c>
      <c r="AD253" s="47" t="str">
        <f t="shared" ca="1" si="77"/>
        <v/>
      </c>
      <c r="AE253" s="47" t="str">
        <f t="shared" ca="1" si="77"/>
        <v/>
      </c>
      <c r="AF253" s="47" t="str">
        <f t="shared" ca="1" si="77"/>
        <v/>
      </c>
      <c r="AG253" s="47" t="str">
        <f t="shared" ca="1" si="77"/>
        <v/>
      </c>
      <c r="AH253" s="47" t="str">
        <f t="shared" ca="1" si="77"/>
        <v/>
      </c>
      <c r="AI253" s="47" t="str">
        <f t="shared" ca="1" si="79"/>
        <v/>
      </c>
      <c r="AJ253" s="47" t="str">
        <f t="shared" ca="1" si="79"/>
        <v/>
      </c>
      <c r="AK253" s="47" t="str">
        <f t="shared" ca="1" si="79"/>
        <v/>
      </c>
      <c r="AL253" s="47" t="str">
        <f t="shared" ca="1" si="79"/>
        <v/>
      </c>
      <c r="AM253" s="47" t="str">
        <f t="shared" ca="1" si="79"/>
        <v/>
      </c>
      <c r="AN253" s="47" t="str">
        <f t="shared" ca="1" si="79"/>
        <v/>
      </c>
      <c r="AO253" s="47" t="str">
        <f t="shared" ca="1" si="79"/>
        <v/>
      </c>
      <c r="AP253" s="47" t="str">
        <f t="shared" ca="1" si="79"/>
        <v/>
      </c>
      <c r="AQ253" s="47" t="str">
        <f t="shared" ca="1" si="79"/>
        <v/>
      </c>
      <c r="AR253" s="47" t="str">
        <f t="shared" ca="1" si="79"/>
        <v/>
      </c>
      <c r="AS253" s="47" t="str">
        <f t="shared" ca="1" si="79"/>
        <v/>
      </c>
      <c r="AT253" s="47" t="str">
        <f t="shared" ca="1" si="79"/>
        <v/>
      </c>
      <c r="AU253" s="47" t="str">
        <f t="shared" ca="1" si="79"/>
        <v/>
      </c>
      <c r="AV253" s="47" t="str">
        <f t="shared" ca="1" si="79"/>
        <v/>
      </c>
      <c r="AW253" s="47" t="str">
        <f t="shared" ca="1" si="79"/>
        <v/>
      </c>
      <c r="AX253" s="47" t="str">
        <f t="shared" ca="1" si="79"/>
        <v/>
      </c>
      <c r="AY253" s="47" t="str">
        <f t="shared" ca="1" si="78"/>
        <v/>
      </c>
      <c r="AZ253" s="47" t="str">
        <f t="shared" ca="1" si="78"/>
        <v/>
      </c>
      <c r="BA253" s="47" t="str">
        <f t="shared" ca="1" si="78"/>
        <v/>
      </c>
      <c r="BB253" s="47" t="str">
        <f t="shared" ca="1" si="78"/>
        <v/>
      </c>
      <c r="BC253" s="47" t="str">
        <f t="shared" ca="1" si="78"/>
        <v/>
      </c>
      <c r="BD253" s="47" t="str">
        <f t="shared" ca="1" si="78"/>
        <v/>
      </c>
    </row>
    <row r="254" spans="3:56" s="36" customFormat="1" ht="18" hidden="1" customHeight="1" outlineLevel="1" x14ac:dyDescent="0.25">
      <c r="C254" s="37" t="s">
        <v>271</v>
      </c>
      <c r="D254" s="38">
        <f t="shared" ca="1" si="75"/>
        <v>0</v>
      </c>
      <c r="E254" s="39" t="s">
        <v>27</v>
      </c>
      <c r="F254" s="40">
        <f t="shared" si="76"/>
        <v>36</v>
      </c>
      <c r="G254" s="38">
        <f t="shared" ca="1" si="63"/>
        <v>0</v>
      </c>
      <c r="H254" s="41">
        <v>14</v>
      </c>
      <c r="I254" s="38">
        <f t="shared" ca="1" si="64"/>
        <v>0</v>
      </c>
      <c r="J254" s="42">
        <f t="shared" ca="1" si="65"/>
        <v>0</v>
      </c>
      <c r="K254" s="43"/>
      <c r="L254" s="44">
        <v>36</v>
      </c>
      <c r="M254" s="38">
        <f t="shared" ca="1" si="66"/>
        <v>0</v>
      </c>
      <c r="N254" s="41">
        <v>16</v>
      </c>
      <c r="O254" s="38">
        <f t="shared" ca="1" si="67"/>
        <v>0</v>
      </c>
      <c r="P254" s="45">
        <f t="shared" ca="1" si="68"/>
        <v>0</v>
      </c>
      <c r="Q254" s="46"/>
      <c r="S254" s="47">
        <f t="shared" ca="1" si="77"/>
        <v>0</v>
      </c>
      <c r="T254" s="47">
        <f t="shared" ca="1" si="77"/>
        <v>0</v>
      </c>
      <c r="U254" s="47" t="str">
        <f t="shared" ca="1" si="77"/>
        <v/>
      </c>
      <c r="V254" s="47" t="str">
        <f t="shared" ca="1" si="77"/>
        <v/>
      </c>
      <c r="W254" s="47" t="str">
        <f t="shared" ca="1" si="77"/>
        <v/>
      </c>
      <c r="X254" s="47" t="str">
        <f t="shared" ca="1" si="77"/>
        <v/>
      </c>
      <c r="Y254" s="47" t="str">
        <f t="shared" ca="1" si="77"/>
        <v/>
      </c>
      <c r="Z254" s="47" t="str">
        <f t="shared" ca="1" si="77"/>
        <v/>
      </c>
      <c r="AA254" s="47" t="str">
        <f t="shared" ca="1" si="77"/>
        <v/>
      </c>
      <c r="AB254" s="47" t="str">
        <f t="shared" ca="1" si="77"/>
        <v/>
      </c>
      <c r="AC254" s="47" t="str">
        <f t="shared" ca="1" si="77"/>
        <v/>
      </c>
      <c r="AD254" s="47" t="str">
        <f t="shared" ca="1" si="77"/>
        <v/>
      </c>
      <c r="AE254" s="47" t="str">
        <f t="shared" ca="1" si="77"/>
        <v/>
      </c>
      <c r="AF254" s="47" t="str">
        <f t="shared" ca="1" si="77"/>
        <v/>
      </c>
      <c r="AG254" s="47" t="str">
        <f t="shared" ca="1" si="77"/>
        <v/>
      </c>
      <c r="AH254" s="47" t="str">
        <f t="shared" ca="1" si="77"/>
        <v/>
      </c>
      <c r="AI254" s="47" t="str">
        <f t="shared" ca="1" si="79"/>
        <v/>
      </c>
      <c r="AJ254" s="47" t="str">
        <f t="shared" ca="1" si="79"/>
        <v/>
      </c>
      <c r="AK254" s="47" t="str">
        <f t="shared" ca="1" si="79"/>
        <v/>
      </c>
      <c r="AL254" s="47" t="str">
        <f t="shared" ca="1" si="79"/>
        <v/>
      </c>
      <c r="AM254" s="47" t="str">
        <f t="shared" ca="1" si="79"/>
        <v/>
      </c>
      <c r="AN254" s="47" t="str">
        <f t="shared" ca="1" si="79"/>
        <v/>
      </c>
      <c r="AO254" s="47" t="str">
        <f t="shared" ca="1" si="79"/>
        <v/>
      </c>
      <c r="AP254" s="47" t="str">
        <f t="shared" ca="1" si="79"/>
        <v/>
      </c>
      <c r="AQ254" s="47" t="str">
        <f t="shared" ca="1" si="79"/>
        <v/>
      </c>
      <c r="AR254" s="47" t="str">
        <f t="shared" ca="1" si="79"/>
        <v/>
      </c>
      <c r="AS254" s="47" t="str">
        <f t="shared" ca="1" si="79"/>
        <v/>
      </c>
      <c r="AT254" s="47" t="str">
        <f t="shared" ca="1" si="79"/>
        <v/>
      </c>
      <c r="AU254" s="47" t="str">
        <f t="shared" ca="1" si="79"/>
        <v/>
      </c>
      <c r="AV254" s="47" t="str">
        <f t="shared" ca="1" si="79"/>
        <v/>
      </c>
      <c r="AW254" s="47" t="str">
        <f t="shared" ca="1" si="79"/>
        <v/>
      </c>
      <c r="AX254" s="47" t="str">
        <f t="shared" ca="1" si="79"/>
        <v/>
      </c>
      <c r="AY254" s="47" t="str">
        <f t="shared" ca="1" si="78"/>
        <v/>
      </c>
      <c r="AZ254" s="47" t="str">
        <f t="shared" ca="1" si="78"/>
        <v/>
      </c>
      <c r="BA254" s="47" t="str">
        <f t="shared" ca="1" si="78"/>
        <v/>
      </c>
      <c r="BB254" s="47" t="str">
        <f t="shared" ca="1" si="78"/>
        <v/>
      </c>
      <c r="BC254" s="47" t="str">
        <f t="shared" ca="1" si="78"/>
        <v/>
      </c>
      <c r="BD254" s="47" t="str">
        <f t="shared" ca="1" si="78"/>
        <v/>
      </c>
    </row>
    <row r="255" spans="3:56" s="36" customFormat="1" ht="18" hidden="1" customHeight="1" outlineLevel="1" x14ac:dyDescent="0.25">
      <c r="C255" s="37" t="s">
        <v>272</v>
      </c>
      <c r="D255" s="38">
        <f t="shared" ca="1" si="75"/>
        <v>0</v>
      </c>
      <c r="E255" s="39" t="s">
        <v>27</v>
      </c>
      <c r="F255" s="40">
        <f t="shared" si="76"/>
        <v>36</v>
      </c>
      <c r="G255" s="38">
        <f t="shared" ca="1" si="63"/>
        <v>0</v>
      </c>
      <c r="H255" s="41">
        <v>14</v>
      </c>
      <c r="I255" s="38">
        <f t="shared" ca="1" si="64"/>
        <v>0</v>
      </c>
      <c r="J255" s="42">
        <f t="shared" ca="1" si="65"/>
        <v>0</v>
      </c>
      <c r="K255" s="43"/>
      <c r="L255" s="44">
        <v>36</v>
      </c>
      <c r="M255" s="38">
        <f t="shared" ca="1" si="66"/>
        <v>0</v>
      </c>
      <c r="N255" s="41">
        <v>16</v>
      </c>
      <c r="O255" s="38">
        <f t="shared" ca="1" si="67"/>
        <v>0</v>
      </c>
      <c r="P255" s="45">
        <f t="shared" ca="1" si="68"/>
        <v>0</v>
      </c>
      <c r="Q255" s="46"/>
      <c r="S255" s="47">
        <f t="shared" ca="1" si="77"/>
        <v>0</v>
      </c>
      <c r="T255" s="47">
        <f t="shared" ca="1" si="77"/>
        <v>0</v>
      </c>
      <c r="U255" s="47" t="str">
        <f t="shared" ref="S255:AH271" ca="1" si="80">IFERROR(SUMIF(INDIRECT("'"&amp;U$6&amp;"'!$C:$C"),$C255,INDIRECT("'"&amp;U$6&amp;"'!$D:$D")),"")</f>
        <v/>
      </c>
      <c r="V255" s="47" t="str">
        <f t="shared" ca="1" si="80"/>
        <v/>
      </c>
      <c r="W255" s="47" t="str">
        <f t="shared" ca="1" si="80"/>
        <v/>
      </c>
      <c r="X255" s="47" t="str">
        <f t="shared" ca="1" si="80"/>
        <v/>
      </c>
      <c r="Y255" s="47" t="str">
        <f t="shared" ca="1" si="80"/>
        <v/>
      </c>
      <c r="Z255" s="47" t="str">
        <f t="shared" ca="1" si="80"/>
        <v/>
      </c>
      <c r="AA255" s="47" t="str">
        <f t="shared" ca="1" si="80"/>
        <v/>
      </c>
      <c r="AB255" s="47" t="str">
        <f t="shared" ca="1" si="80"/>
        <v/>
      </c>
      <c r="AC255" s="47" t="str">
        <f t="shared" ca="1" si="80"/>
        <v/>
      </c>
      <c r="AD255" s="47" t="str">
        <f t="shared" ca="1" si="80"/>
        <v/>
      </c>
      <c r="AE255" s="47" t="str">
        <f t="shared" ca="1" si="80"/>
        <v/>
      </c>
      <c r="AF255" s="47" t="str">
        <f t="shared" ca="1" si="80"/>
        <v/>
      </c>
      <c r="AG255" s="47" t="str">
        <f t="shared" ca="1" si="80"/>
        <v/>
      </c>
      <c r="AH255" s="47" t="str">
        <f t="shared" ca="1" si="80"/>
        <v/>
      </c>
      <c r="AI255" s="47" t="str">
        <f t="shared" ca="1" si="79"/>
        <v/>
      </c>
      <c r="AJ255" s="47" t="str">
        <f t="shared" ca="1" si="79"/>
        <v/>
      </c>
      <c r="AK255" s="47" t="str">
        <f t="shared" ca="1" si="79"/>
        <v/>
      </c>
      <c r="AL255" s="47" t="str">
        <f t="shared" ca="1" si="79"/>
        <v/>
      </c>
      <c r="AM255" s="47" t="str">
        <f t="shared" ca="1" si="79"/>
        <v/>
      </c>
      <c r="AN255" s="47" t="str">
        <f t="shared" ca="1" si="79"/>
        <v/>
      </c>
      <c r="AO255" s="47" t="str">
        <f t="shared" ca="1" si="79"/>
        <v/>
      </c>
      <c r="AP255" s="47" t="str">
        <f t="shared" ca="1" si="79"/>
        <v/>
      </c>
      <c r="AQ255" s="47" t="str">
        <f t="shared" ca="1" si="79"/>
        <v/>
      </c>
      <c r="AR255" s="47" t="str">
        <f t="shared" ca="1" si="79"/>
        <v/>
      </c>
      <c r="AS255" s="47" t="str">
        <f t="shared" ca="1" si="79"/>
        <v/>
      </c>
      <c r="AT255" s="47" t="str">
        <f t="shared" ca="1" si="79"/>
        <v/>
      </c>
      <c r="AU255" s="47" t="str">
        <f t="shared" ca="1" si="79"/>
        <v/>
      </c>
      <c r="AV255" s="47" t="str">
        <f t="shared" ca="1" si="79"/>
        <v/>
      </c>
      <c r="AW255" s="47" t="str">
        <f t="shared" ca="1" si="79"/>
        <v/>
      </c>
      <c r="AX255" s="47" t="str">
        <f t="shared" ca="1" si="79"/>
        <v/>
      </c>
      <c r="AY255" s="47" t="str">
        <f t="shared" ca="1" si="78"/>
        <v/>
      </c>
      <c r="AZ255" s="47" t="str">
        <f t="shared" ca="1" si="78"/>
        <v/>
      </c>
      <c r="BA255" s="47" t="str">
        <f t="shared" ca="1" si="78"/>
        <v/>
      </c>
      <c r="BB255" s="47" t="str">
        <f t="shared" ca="1" si="78"/>
        <v/>
      </c>
      <c r="BC255" s="47" t="str">
        <f t="shared" ca="1" si="78"/>
        <v/>
      </c>
      <c r="BD255" s="47" t="str">
        <f t="shared" ca="1" si="78"/>
        <v/>
      </c>
    </row>
    <row r="256" spans="3:56" s="36" customFormat="1" ht="18" hidden="1" customHeight="1" outlineLevel="1" x14ac:dyDescent="0.25">
      <c r="C256" s="37" t="s">
        <v>273</v>
      </c>
      <c r="D256" s="38">
        <f t="shared" ca="1" si="75"/>
        <v>0</v>
      </c>
      <c r="E256" s="39" t="s">
        <v>27</v>
      </c>
      <c r="F256" s="40">
        <f t="shared" si="76"/>
        <v>36</v>
      </c>
      <c r="G256" s="38">
        <f t="shared" ca="1" si="63"/>
        <v>0</v>
      </c>
      <c r="H256" s="41">
        <v>14</v>
      </c>
      <c r="I256" s="38">
        <f t="shared" ca="1" si="64"/>
        <v>0</v>
      </c>
      <c r="J256" s="42">
        <f t="shared" ca="1" si="65"/>
        <v>0</v>
      </c>
      <c r="K256" s="43"/>
      <c r="L256" s="44">
        <v>36</v>
      </c>
      <c r="M256" s="38">
        <f t="shared" ca="1" si="66"/>
        <v>0</v>
      </c>
      <c r="N256" s="41">
        <v>16</v>
      </c>
      <c r="O256" s="38">
        <f t="shared" ca="1" si="67"/>
        <v>0</v>
      </c>
      <c r="P256" s="45">
        <f t="shared" ca="1" si="68"/>
        <v>0</v>
      </c>
      <c r="Q256" s="46"/>
      <c r="S256" s="47">
        <f t="shared" ca="1" si="80"/>
        <v>0</v>
      </c>
      <c r="T256" s="47">
        <f t="shared" ca="1" si="80"/>
        <v>0</v>
      </c>
      <c r="U256" s="47" t="str">
        <f t="shared" ca="1" si="80"/>
        <v/>
      </c>
      <c r="V256" s="47" t="str">
        <f t="shared" ca="1" si="80"/>
        <v/>
      </c>
      <c r="W256" s="47" t="str">
        <f t="shared" ca="1" si="80"/>
        <v/>
      </c>
      <c r="X256" s="47" t="str">
        <f t="shared" ca="1" si="80"/>
        <v/>
      </c>
      <c r="Y256" s="47" t="str">
        <f t="shared" ca="1" si="80"/>
        <v/>
      </c>
      <c r="Z256" s="47" t="str">
        <f t="shared" ca="1" si="80"/>
        <v/>
      </c>
      <c r="AA256" s="47" t="str">
        <f t="shared" ca="1" si="80"/>
        <v/>
      </c>
      <c r="AB256" s="47" t="str">
        <f t="shared" ca="1" si="80"/>
        <v/>
      </c>
      <c r="AC256" s="47" t="str">
        <f t="shared" ca="1" si="80"/>
        <v/>
      </c>
      <c r="AD256" s="47" t="str">
        <f t="shared" ca="1" si="80"/>
        <v/>
      </c>
      <c r="AE256" s="47" t="str">
        <f t="shared" ca="1" si="80"/>
        <v/>
      </c>
      <c r="AF256" s="47" t="str">
        <f t="shared" ca="1" si="80"/>
        <v/>
      </c>
      <c r="AG256" s="47" t="str">
        <f t="shared" ca="1" si="80"/>
        <v/>
      </c>
      <c r="AH256" s="47" t="str">
        <f t="shared" ca="1" si="80"/>
        <v/>
      </c>
      <c r="AI256" s="47" t="str">
        <f t="shared" ca="1" si="79"/>
        <v/>
      </c>
      <c r="AJ256" s="47" t="str">
        <f t="shared" ca="1" si="79"/>
        <v/>
      </c>
      <c r="AK256" s="47" t="str">
        <f t="shared" ca="1" si="79"/>
        <v/>
      </c>
      <c r="AL256" s="47" t="str">
        <f t="shared" ca="1" si="79"/>
        <v/>
      </c>
      <c r="AM256" s="47" t="str">
        <f t="shared" ca="1" si="79"/>
        <v/>
      </c>
      <c r="AN256" s="47" t="str">
        <f t="shared" ca="1" si="79"/>
        <v/>
      </c>
      <c r="AO256" s="47" t="str">
        <f t="shared" ca="1" si="79"/>
        <v/>
      </c>
      <c r="AP256" s="47" t="str">
        <f t="shared" ca="1" si="79"/>
        <v/>
      </c>
      <c r="AQ256" s="47" t="str">
        <f t="shared" ca="1" si="79"/>
        <v/>
      </c>
      <c r="AR256" s="47" t="str">
        <f t="shared" ca="1" si="79"/>
        <v/>
      </c>
      <c r="AS256" s="47" t="str">
        <f t="shared" ca="1" si="79"/>
        <v/>
      </c>
      <c r="AT256" s="47" t="str">
        <f t="shared" ca="1" si="79"/>
        <v/>
      </c>
      <c r="AU256" s="47" t="str">
        <f t="shared" ca="1" si="79"/>
        <v/>
      </c>
      <c r="AV256" s="47" t="str">
        <f t="shared" ca="1" si="79"/>
        <v/>
      </c>
      <c r="AW256" s="47" t="str">
        <f t="shared" ca="1" si="79"/>
        <v/>
      </c>
      <c r="AX256" s="47" t="str">
        <f t="shared" ca="1" si="79"/>
        <v/>
      </c>
      <c r="AY256" s="47" t="str">
        <f t="shared" ca="1" si="78"/>
        <v/>
      </c>
      <c r="AZ256" s="47" t="str">
        <f t="shared" ca="1" si="78"/>
        <v/>
      </c>
      <c r="BA256" s="47" t="str">
        <f t="shared" ca="1" si="78"/>
        <v/>
      </c>
      <c r="BB256" s="47" t="str">
        <f t="shared" ca="1" si="78"/>
        <v/>
      </c>
      <c r="BC256" s="47" t="str">
        <f t="shared" ca="1" si="78"/>
        <v/>
      </c>
      <c r="BD256" s="47" t="str">
        <f t="shared" ca="1" si="78"/>
        <v/>
      </c>
    </row>
    <row r="257" spans="3:56" s="36" customFormat="1" ht="18" hidden="1" customHeight="1" outlineLevel="1" x14ac:dyDescent="0.25">
      <c r="C257" s="37" t="s">
        <v>274</v>
      </c>
      <c r="D257" s="38">
        <f t="shared" ca="1" si="75"/>
        <v>0</v>
      </c>
      <c r="E257" s="39" t="s">
        <v>27</v>
      </c>
      <c r="F257" s="40">
        <f t="shared" si="76"/>
        <v>36</v>
      </c>
      <c r="G257" s="38">
        <f t="shared" ca="1" si="63"/>
        <v>0</v>
      </c>
      <c r="H257" s="41">
        <v>14</v>
      </c>
      <c r="I257" s="38">
        <f t="shared" ca="1" si="64"/>
        <v>0</v>
      </c>
      <c r="J257" s="42">
        <f t="shared" ca="1" si="65"/>
        <v>0</v>
      </c>
      <c r="K257" s="43"/>
      <c r="L257" s="44">
        <v>36</v>
      </c>
      <c r="M257" s="38">
        <f t="shared" ca="1" si="66"/>
        <v>0</v>
      </c>
      <c r="N257" s="41">
        <v>16</v>
      </c>
      <c r="O257" s="38">
        <f t="shared" ca="1" si="67"/>
        <v>0</v>
      </c>
      <c r="P257" s="45">
        <f t="shared" ca="1" si="68"/>
        <v>0</v>
      </c>
      <c r="Q257" s="46"/>
      <c r="S257" s="47">
        <f t="shared" ca="1" si="80"/>
        <v>0</v>
      </c>
      <c r="T257" s="47">
        <f t="shared" ca="1" si="80"/>
        <v>0</v>
      </c>
      <c r="U257" s="47" t="str">
        <f t="shared" ca="1" si="80"/>
        <v/>
      </c>
      <c r="V257" s="47" t="str">
        <f t="shared" ca="1" si="80"/>
        <v/>
      </c>
      <c r="W257" s="47" t="str">
        <f t="shared" ca="1" si="80"/>
        <v/>
      </c>
      <c r="X257" s="47" t="str">
        <f t="shared" ca="1" si="80"/>
        <v/>
      </c>
      <c r="Y257" s="47" t="str">
        <f t="shared" ca="1" si="80"/>
        <v/>
      </c>
      <c r="Z257" s="47" t="str">
        <f t="shared" ca="1" si="80"/>
        <v/>
      </c>
      <c r="AA257" s="47" t="str">
        <f t="shared" ca="1" si="80"/>
        <v/>
      </c>
      <c r="AB257" s="47" t="str">
        <f t="shared" ca="1" si="80"/>
        <v/>
      </c>
      <c r="AC257" s="47" t="str">
        <f t="shared" ca="1" si="80"/>
        <v/>
      </c>
      <c r="AD257" s="47" t="str">
        <f t="shared" ca="1" si="80"/>
        <v/>
      </c>
      <c r="AE257" s="47" t="str">
        <f t="shared" ca="1" si="80"/>
        <v/>
      </c>
      <c r="AF257" s="47" t="str">
        <f t="shared" ca="1" si="80"/>
        <v/>
      </c>
      <c r="AG257" s="47" t="str">
        <f t="shared" ca="1" si="80"/>
        <v/>
      </c>
      <c r="AH257" s="47" t="str">
        <f t="shared" ca="1" si="80"/>
        <v/>
      </c>
      <c r="AI257" s="47" t="str">
        <f t="shared" ca="1" si="79"/>
        <v/>
      </c>
      <c r="AJ257" s="47" t="str">
        <f t="shared" ca="1" si="79"/>
        <v/>
      </c>
      <c r="AK257" s="47" t="str">
        <f t="shared" ca="1" si="79"/>
        <v/>
      </c>
      <c r="AL257" s="47" t="str">
        <f t="shared" ca="1" si="79"/>
        <v/>
      </c>
      <c r="AM257" s="47" t="str">
        <f t="shared" ca="1" si="79"/>
        <v/>
      </c>
      <c r="AN257" s="47" t="str">
        <f t="shared" ca="1" si="79"/>
        <v/>
      </c>
      <c r="AO257" s="47" t="str">
        <f t="shared" ca="1" si="79"/>
        <v/>
      </c>
      <c r="AP257" s="47" t="str">
        <f t="shared" ca="1" si="79"/>
        <v/>
      </c>
      <c r="AQ257" s="47" t="str">
        <f t="shared" ca="1" si="79"/>
        <v/>
      </c>
      <c r="AR257" s="47" t="str">
        <f t="shared" ca="1" si="79"/>
        <v/>
      </c>
      <c r="AS257" s="47" t="str">
        <f t="shared" ca="1" si="79"/>
        <v/>
      </c>
      <c r="AT257" s="47" t="str">
        <f t="shared" ca="1" si="79"/>
        <v/>
      </c>
      <c r="AU257" s="47" t="str">
        <f t="shared" ca="1" si="79"/>
        <v/>
      </c>
      <c r="AV257" s="47" t="str">
        <f t="shared" ca="1" si="79"/>
        <v/>
      </c>
      <c r="AW257" s="47" t="str">
        <f t="shared" ca="1" si="79"/>
        <v/>
      </c>
      <c r="AX257" s="47" t="str">
        <f t="shared" ca="1" si="79"/>
        <v/>
      </c>
      <c r="AY257" s="47" t="str">
        <f t="shared" ca="1" si="78"/>
        <v/>
      </c>
      <c r="AZ257" s="47" t="str">
        <f t="shared" ca="1" si="78"/>
        <v/>
      </c>
      <c r="BA257" s="47" t="str">
        <f t="shared" ca="1" si="78"/>
        <v/>
      </c>
      <c r="BB257" s="47" t="str">
        <f t="shared" ca="1" si="78"/>
        <v/>
      </c>
      <c r="BC257" s="47" t="str">
        <f t="shared" ca="1" si="78"/>
        <v/>
      </c>
      <c r="BD257" s="47" t="str">
        <f t="shared" ca="1" si="78"/>
        <v/>
      </c>
    </row>
    <row r="258" spans="3:56" s="36" customFormat="1" ht="18" hidden="1" customHeight="1" outlineLevel="1" x14ac:dyDescent="0.25">
      <c r="C258" s="37" t="s">
        <v>275</v>
      </c>
      <c r="D258" s="38">
        <f t="shared" ca="1" si="75"/>
        <v>0</v>
      </c>
      <c r="E258" s="39" t="s">
        <v>27</v>
      </c>
      <c r="F258" s="40">
        <f t="shared" si="76"/>
        <v>36</v>
      </c>
      <c r="G258" s="38">
        <f t="shared" ca="1" si="63"/>
        <v>0</v>
      </c>
      <c r="H258" s="41">
        <v>14</v>
      </c>
      <c r="I258" s="38">
        <f t="shared" ca="1" si="64"/>
        <v>0</v>
      </c>
      <c r="J258" s="42">
        <f t="shared" ca="1" si="65"/>
        <v>0</v>
      </c>
      <c r="K258" s="43"/>
      <c r="L258" s="44">
        <v>36</v>
      </c>
      <c r="M258" s="38">
        <f t="shared" ca="1" si="66"/>
        <v>0</v>
      </c>
      <c r="N258" s="41">
        <v>16</v>
      </c>
      <c r="O258" s="38">
        <f t="shared" ca="1" si="67"/>
        <v>0</v>
      </c>
      <c r="P258" s="45">
        <f t="shared" ca="1" si="68"/>
        <v>0</v>
      </c>
      <c r="Q258" s="46"/>
      <c r="S258" s="47">
        <f t="shared" ca="1" si="80"/>
        <v>0</v>
      </c>
      <c r="T258" s="47">
        <f t="shared" ca="1" si="80"/>
        <v>0</v>
      </c>
      <c r="U258" s="47" t="str">
        <f t="shared" ca="1" si="80"/>
        <v/>
      </c>
      <c r="V258" s="47" t="str">
        <f t="shared" ca="1" si="80"/>
        <v/>
      </c>
      <c r="W258" s="47" t="str">
        <f t="shared" ca="1" si="80"/>
        <v/>
      </c>
      <c r="X258" s="47" t="str">
        <f t="shared" ca="1" si="80"/>
        <v/>
      </c>
      <c r="Y258" s="47" t="str">
        <f t="shared" ca="1" si="80"/>
        <v/>
      </c>
      <c r="Z258" s="47" t="str">
        <f t="shared" ca="1" si="80"/>
        <v/>
      </c>
      <c r="AA258" s="47" t="str">
        <f t="shared" ca="1" si="80"/>
        <v/>
      </c>
      <c r="AB258" s="47" t="str">
        <f t="shared" ca="1" si="80"/>
        <v/>
      </c>
      <c r="AC258" s="47" t="str">
        <f t="shared" ca="1" si="80"/>
        <v/>
      </c>
      <c r="AD258" s="47" t="str">
        <f t="shared" ca="1" si="80"/>
        <v/>
      </c>
      <c r="AE258" s="47" t="str">
        <f t="shared" ca="1" si="80"/>
        <v/>
      </c>
      <c r="AF258" s="47" t="str">
        <f t="shared" ca="1" si="80"/>
        <v/>
      </c>
      <c r="AG258" s="47" t="str">
        <f t="shared" ca="1" si="80"/>
        <v/>
      </c>
      <c r="AH258" s="47" t="str">
        <f t="shared" ca="1" si="80"/>
        <v/>
      </c>
      <c r="AI258" s="47" t="str">
        <f t="shared" ca="1" si="79"/>
        <v/>
      </c>
      <c r="AJ258" s="47" t="str">
        <f t="shared" ca="1" si="79"/>
        <v/>
      </c>
      <c r="AK258" s="47" t="str">
        <f t="shared" ca="1" si="79"/>
        <v/>
      </c>
      <c r="AL258" s="47" t="str">
        <f t="shared" ca="1" si="79"/>
        <v/>
      </c>
      <c r="AM258" s="47" t="str">
        <f t="shared" ca="1" si="79"/>
        <v/>
      </c>
      <c r="AN258" s="47" t="str">
        <f t="shared" ca="1" si="79"/>
        <v/>
      </c>
      <c r="AO258" s="47" t="str">
        <f t="shared" ca="1" si="79"/>
        <v/>
      </c>
      <c r="AP258" s="47" t="str">
        <f t="shared" ca="1" si="79"/>
        <v/>
      </c>
      <c r="AQ258" s="47" t="str">
        <f t="shared" ca="1" si="79"/>
        <v/>
      </c>
      <c r="AR258" s="47" t="str">
        <f t="shared" ca="1" si="79"/>
        <v/>
      </c>
      <c r="AS258" s="47" t="str">
        <f t="shared" ca="1" si="79"/>
        <v/>
      </c>
      <c r="AT258" s="47" t="str">
        <f t="shared" ca="1" si="79"/>
        <v/>
      </c>
      <c r="AU258" s="47" t="str">
        <f t="shared" ca="1" si="79"/>
        <v/>
      </c>
      <c r="AV258" s="47" t="str">
        <f t="shared" ca="1" si="79"/>
        <v/>
      </c>
      <c r="AW258" s="47" t="str">
        <f t="shared" ca="1" si="79"/>
        <v/>
      </c>
      <c r="AX258" s="47" t="str">
        <f t="shared" ref="AX258:BD273" ca="1" si="81">IFERROR(SUMIF(INDIRECT("'"&amp;AX$6&amp;"'!$C:$C"),$C258,INDIRECT("'"&amp;AX$6&amp;"'!$D:$D")),"")</f>
        <v/>
      </c>
      <c r="AY258" s="47" t="str">
        <f t="shared" ca="1" si="81"/>
        <v/>
      </c>
      <c r="AZ258" s="47" t="str">
        <f t="shared" ca="1" si="81"/>
        <v/>
      </c>
      <c r="BA258" s="47" t="str">
        <f t="shared" ca="1" si="81"/>
        <v/>
      </c>
      <c r="BB258" s="47" t="str">
        <f t="shared" ca="1" si="81"/>
        <v/>
      </c>
      <c r="BC258" s="47" t="str">
        <f t="shared" ca="1" si="81"/>
        <v/>
      </c>
      <c r="BD258" s="47" t="str">
        <f t="shared" ca="1" si="81"/>
        <v/>
      </c>
    </row>
    <row r="259" spans="3:56" s="36" customFormat="1" ht="18" hidden="1" customHeight="1" outlineLevel="1" x14ac:dyDescent="0.25">
      <c r="C259" s="37" t="s">
        <v>276</v>
      </c>
      <c r="D259" s="38">
        <f t="shared" ca="1" si="75"/>
        <v>0</v>
      </c>
      <c r="E259" s="39" t="s">
        <v>27</v>
      </c>
      <c r="F259" s="40">
        <f t="shared" si="76"/>
        <v>36</v>
      </c>
      <c r="G259" s="38">
        <f t="shared" ca="1" si="63"/>
        <v>0</v>
      </c>
      <c r="H259" s="41">
        <v>14</v>
      </c>
      <c r="I259" s="38">
        <f t="shared" ca="1" si="64"/>
        <v>0</v>
      </c>
      <c r="J259" s="42">
        <f t="shared" ca="1" si="65"/>
        <v>0</v>
      </c>
      <c r="K259" s="43"/>
      <c r="L259" s="44">
        <v>36</v>
      </c>
      <c r="M259" s="38">
        <f t="shared" ca="1" si="66"/>
        <v>0</v>
      </c>
      <c r="N259" s="41">
        <v>16</v>
      </c>
      <c r="O259" s="38">
        <f t="shared" ca="1" si="67"/>
        <v>0</v>
      </c>
      <c r="P259" s="45">
        <f t="shared" ca="1" si="68"/>
        <v>0</v>
      </c>
      <c r="Q259" s="46"/>
      <c r="S259" s="47">
        <f t="shared" ca="1" si="80"/>
        <v>0</v>
      </c>
      <c r="T259" s="47">
        <f t="shared" ca="1" si="80"/>
        <v>0</v>
      </c>
      <c r="U259" s="47" t="str">
        <f t="shared" ca="1" si="80"/>
        <v/>
      </c>
      <c r="V259" s="47" t="str">
        <f t="shared" ca="1" si="80"/>
        <v/>
      </c>
      <c r="W259" s="47" t="str">
        <f t="shared" ca="1" si="80"/>
        <v/>
      </c>
      <c r="X259" s="47" t="str">
        <f t="shared" ca="1" si="80"/>
        <v/>
      </c>
      <c r="Y259" s="47" t="str">
        <f t="shared" ca="1" si="80"/>
        <v/>
      </c>
      <c r="Z259" s="47" t="str">
        <f t="shared" ca="1" si="80"/>
        <v/>
      </c>
      <c r="AA259" s="47" t="str">
        <f t="shared" ca="1" si="80"/>
        <v/>
      </c>
      <c r="AB259" s="47" t="str">
        <f t="shared" ca="1" si="80"/>
        <v/>
      </c>
      <c r="AC259" s="47" t="str">
        <f t="shared" ca="1" si="80"/>
        <v/>
      </c>
      <c r="AD259" s="47" t="str">
        <f t="shared" ca="1" si="80"/>
        <v/>
      </c>
      <c r="AE259" s="47" t="str">
        <f t="shared" ca="1" si="80"/>
        <v/>
      </c>
      <c r="AF259" s="47" t="str">
        <f t="shared" ca="1" si="80"/>
        <v/>
      </c>
      <c r="AG259" s="47" t="str">
        <f t="shared" ca="1" si="80"/>
        <v/>
      </c>
      <c r="AH259" s="47" t="str">
        <f t="shared" ca="1" si="80"/>
        <v/>
      </c>
      <c r="AI259" s="47" t="str">
        <f t="shared" ref="AI259:AX274" ca="1" si="82">IFERROR(SUMIF(INDIRECT("'"&amp;AI$6&amp;"'!$C:$C"),$C259,INDIRECT("'"&amp;AI$6&amp;"'!$D:$D")),"")</f>
        <v/>
      </c>
      <c r="AJ259" s="47" t="str">
        <f t="shared" ca="1" si="82"/>
        <v/>
      </c>
      <c r="AK259" s="47" t="str">
        <f t="shared" ca="1" si="82"/>
        <v/>
      </c>
      <c r="AL259" s="47" t="str">
        <f t="shared" ca="1" si="82"/>
        <v/>
      </c>
      <c r="AM259" s="47" t="str">
        <f t="shared" ca="1" si="82"/>
        <v/>
      </c>
      <c r="AN259" s="47" t="str">
        <f t="shared" ca="1" si="82"/>
        <v/>
      </c>
      <c r="AO259" s="47" t="str">
        <f t="shared" ca="1" si="82"/>
        <v/>
      </c>
      <c r="AP259" s="47" t="str">
        <f t="shared" ca="1" si="82"/>
        <v/>
      </c>
      <c r="AQ259" s="47" t="str">
        <f t="shared" ca="1" si="82"/>
        <v/>
      </c>
      <c r="AR259" s="47" t="str">
        <f t="shared" ca="1" si="82"/>
        <v/>
      </c>
      <c r="AS259" s="47" t="str">
        <f t="shared" ca="1" si="82"/>
        <v/>
      </c>
      <c r="AT259" s="47" t="str">
        <f t="shared" ca="1" si="82"/>
        <v/>
      </c>
      <c r="AU259" s="47" t="str">
        <f t="shared" ca="1" si="82"/>
        <v/>
      </c>
      <c r="AV259" s="47" t="str">
        <f t="shared" ca="1" si="82"/>
        <v/>
      </c>
      <c r="AW259" s="47" t="str">
        <f t="shared" ca="1" si="82"/>
        <v/>
      </c>
      <c r="AX259" s="47" t="str">
        <f t="shared" ca="1" si="82"/>
        <v/>
      </c>
      <c r="AY259" s="47" t="str">
        <f t="shared" ca="1" si="81"/>
        <v/>
      </c>
      <c r="AZ259" s="47" t="str">
        <f t="shared" ca="1" si="81"/>
        <v/>
      </c>
      <c r="BA259" s="47" t="str">
        <f t="shared" ca="1" si="81"/>
        <v/>
      </c>
      <c r="BB259" s="47" t="str">
        <f t="shared" ca="1" si="81"/>
        <v/>
      </c>
      <c r="BC259" s="47" t="str">
        <f t="shared" ca="1" si="81"/>
        <v/>
      </c>
      <c r="BD259" s="47" t="str">
        <f t="shared" ca="1" si="81"/>
        <v/>
      </c>
    </row>
    <row r="260" spans="3:56" s="36" customFormat="1" ht="18" hidden="1" customHeight="1" outlineLevel="1" x14ac:dyDescent="0.25">
      <c r="C260" s="37" t="s">
        <v>277</v>
      </c>
      <c r="D260" s="38">
        <f t="shared" ca="1" si="75"/>
        <v>0</v>
      </c>
      <c r="E260" s="39" t="s">
        <v>27</v>
      </c>
      <c r="F260" s="40">
        <f t="shared" si="76"/>
        <v>36</v>
      </c>
      <c r="G260" s="38">
        <f t="shared" ca="1" si="63"/>
        <v>0</v>
      </c>
      <c r="H260" s="41">
        <v>14</v>
      </c>
      <c r="I260" s="38">
        <f t="shared" ca="1" si="64"/>
        <v>0</v>
      </c>
      <c r="J260" s="42">
        <f t="shared" ca="1" si="65"/>
        <v>0</v>
      </c>
      <c r="K260" s="43"/>
      <c r="L260" s="44">
        <v>36</v>
      </c>
      <c r="M260" s="38">
        <f t="shared" ca="1" si="66"/>
        <v>0</v>
      </c>
      <c r="N260" s="41">
        <v>16</v>
      </c>
      <c r="O260" s="38">
        <f t="shared" ca="1" si="67"/>
        <v>0</v>
      </c>
      <c r="P260" s="45">
        <f t="shared" ca="1" si="68"/>
        <v>0</v>
      </c>
      <c r="Q260" s="46"/>
      <c r="S260" s="47">
        <f t="shared" ca="1" si="80"/>
        <v>0</v>
      </c>
      <c r="T260" s="47">
        <f t="shared" ca="1" si="80"/>
        <v>0</v>
      </c>
      <c r="U260" s="47" t="str">
        <f t="shared" ca="1" si="80"/>
        <v/>
      </c>
      <c r="V260" s="47" t="str">
        <f t="shared" ca="1" si="80"/>
        <v/>
      </c>
      <c r="W260" s="47" t="str">
        <f t="shared" ca="1" si="80"/>
        <v/>
      </c>
      <c r="X260" s="47" t="str">
        <f t="shared" ca="1" si="80"/>
        <v/>
      </c>
      <c r="Y260" s="47" t="str">
        <f t="shared" ca="1" si="80"/>
        <v/>
      </c>
      <c r="Z260" s="47" t="str">
        <f t="shared" ca="1" si="80"/>
        <v/>
      </c>
      <c r="AA260" s="47" t="str">
        <f t="shared" ca="1" si="80"/>
        <v/>
      </c>
      <c r="AB260" s="47" t="str">
        <f t="shared" ca="1" si="80"/>
        <v/>
      </c>
      <c r="AC260" s="47" t="str">
        <f t="shared" ca="1" si="80"/>
        <v/>
      </c>
      <c r="AD260" s="47" t="str">
        <f t="shared" ca="1" si="80"/>
        <v/>
      </c>
      <c r="AE260" s="47" t="str">
        <f t="shared" ca="1" si="80"/>
        <v/>
      </c>
      <c r="AF260" s="47" t="str">
        <f t="shared" ca="1" si="80"/>
        <v/>
      </c>
      <c r="AG260" s="47" t="str">
        <f t="shared" ca="1" si="80"/>
        <v/>
      </c>
      <c r="AH260" s="47" t="str">
        <f t="shared" ca="1" si="80"/>
        <v/>
      </c>
      <c r="AI260" s="47" t="str">
        <f t="shared" ca="1" si="82"/>
        <v/>
      </c>
      <c r="AJ260" s="47" t="str">
        <f t="shared" ca="1" si="82"/>
        <v/>
      </c>
      <c r="AK260" s="47" t="str">
        <f t="shared" ca="1" si="82"/>
        <v/>
      </c>
      <c r="AL260" s="47" t="str">
        <f t="shared" ca="1" si="82"/>
        <v/>
      </c>
      <c r="AM260" s="47" t="str">
        <f t="shared" ca="1" si="82"/>
        <v/>
      </c>
      <c r="AN260" s="47" t="str">
        <f t="shared" ca="1" si="82"/>
        <v/>
      </c>
      <c r="AO260" s="47" t="str">
        <f t="shared" ca="1" si="82"/>
        <v/>
      </c>
      <c r="AP260" s="47" t="str">
        <f t="shared" ca="1" si="82"/>
        <v/>
      </c>
      <c r="AQ260" s="47" t="str">
        <f t="shared" ca="1" si="82"/>
        <v/>
      </c>
      <c r="AR260" s="47" t="str">
        <f t="shared" ca="1" si="82"/>
        <v/>
      </c>
      <c r="AS260" s="47" t="str">
        <f t="shared" ca="1" si="82"/>
        <v/>
      </c>
      <c r="AT260" s="47" t="str">
        <f t="shared" ca="1" si="82"/>
        <v/>
      </c>
      <c r="AU260" s="47" t="str">
        <f t="shared" ca="1" si="82"/>
        <v/>
      </c>
      <c r="AV260" s="47" t="str">
        <f t="shared" ca="1" si="82"/>
        <v/>
      </c>
      <c r="AW260" s="47" t="str">
        <f t="shared" ca="1" si="82"/>
        <v/>
      </c>
      <c r="AX260" s="47" t="str">
        <f t="shared" ca="1" si="82"/>
        <v/>
      </c>
      <c r="AY260" s="47" t="str">
        <f t="shared" ca="1" si="81"/>
        <v/>
      </c>
      <c r="AZ260" s="47" t="str">
        <f t="shared" ca="1" si="81"/>
        <v/>
      </c>
      <c r="BA260" s="47" t="str">
        <f t="shared" ca="1" si="81"/>
        <v/>
      </c>
      <c r="BB260" s="47" t="str">
        <f t="shared" ca="1" si="81"/>
        <v/>
      </c>
      <c r="BC260" s="47" t="str">
        <f t="shared" ca="1" si="81"/>
        <v/>
      </c>
      <c r="BD260" s="47" t="str">
        <f t="shared" ca="1" si="81"/>
        <v/>
      </c>
    </row>
    <row r="261" spans="3:56" s="36" customFormat="1" ht="18" hidden="1" customHeight="1" outlineLevel="1" x14ac:dyDescent="0.25">
      <c r="C261" s="37" t="s">
        <v>278</v>
      </c>
      <c r="D261" s="38">
        <f t="shared" ca="1" si="75"/>
        <v>0</v>
      </c>
      <c r="E261" s="39" t="s">
        <v>27</v>
      </c>
      <c r="F261" s="40">
        <f t="shared" si="76"/>
        <v>36</v>
      </c>
      <c r="G261" s="38">
        <f t="shared" ca="1" si="63"/>
        <v>0</v>
      </c>
      <c r="H261" s="41">
        <v>14</v>
      </c>
      <c r="I261" s="38">
        <f t="shared" ca="1" si="64"/>
        <v>0</v>
      </c>
      <c r="J261" s="42">
        <f t="shared" ca="1" si="65"/>
        <v>0</v>
      </c>
      <c r="K261" s="43"/>
      <c r="L261" s="44">
        <v>36</v>
      </c>
      <c r="M261" s="38">
        <f t="shared" ca="1" si="66"/>
        <v>0</v>
      </c>
      <c r="N261" s="41">
        <v>16</v>
      </c>
      <c r="O261" s="38">
        <f t="shared" ca="1" si="67"/>
        <v>0</v>
      </c>
      <c r="P261" s="45">
        <f t="shared" ca="1" si="68"/>
        <v>0</v>
      </c>
      <c r="Q261" s="46"/>
      <c r="S261" s="47">
        <f t="shared" ca="1" si="80"/>
        <v>0</v>
      </c>
      <c r="T261" s="47">
        <f t="shared" ca="1" si="80"/>
        <v>0</v>
      </c>
      <c r="U261" s="47" t="str">
        <f t="shared" ca="1" si="80"/>
        <v/>
      </c>
      <c r="V261" s="47" t="str">
        <f t="shared" ca="1" si="80"/>
        <v/>
      </c>
      <c r="W261" s="47" t="str">
        <f t="shared" ca="1" si="80"/>
        <v/>
      </c>
      <c r="X261" s="47" t="str">
        <f t="shared" ca="1" si="80"/>
        <v/>
      </c>
      <c r="Y261" s="47" t="str">
        <f t="shared" ca="1" si="80"/>
        <v/>
      </c>
      <c r="Z261" s="47" t="str">
        <f t="shared" ca="1" si="80"/>
        <v/>
      </c>
      <c r="AA261" s="47" t="str">
        <f t="shared" ca="1" si="80"/>
        <v/>
      </c>
      <c r="AB261" s="47" t="str">
        <f t="shared" ca="1" si="80"/>
        <v/>
      </c>
      <c r="AC261" s="47" t="str">
        <f t="shared" ca="1" si="80"/>
        <v/>
      </c>
      <c r="AD261" s="47" t="str">
        <f t="shared" ca="1" si="80"/>
        <v/>
      </c>
      <c r="AE261" s="47" t="str">
        <f t="shared" ca="1" si="80"/>
        <v/>
      </c>
      <c r="AF261" s="47" t="str">
        <f t="shared" ca="1" si="80"/>
        <v/>
      </c>
      <c r="AG261" s="47" t="str">
        <f t="shared" ca="1" si="80"/>
        <v/>
      </c>
      <c r="AH261" s="47" t="str">
        <f t="shared" ca="1" si="80"/>
        <v/>
      </c>
      <c r="AI261" s="47" t="str">
        <f t="shared" ca="1" si="82"/>
        <v/>
      </c>
      <c r="AJ261" s="47" t="str">
        <f t="shared" ca="1" si="82"/>
        <v/>
      </c>
      <c r="AK261" s="47" t="str">
        <f t="shared" ca="1" si="82"/>
        <v/>
      </c>
      <c r="AL261" s="47" t="str">
        <f t="shared" ca="1" si="82"/>
        <v/>
      </c>
      <c r="AM261" s="47" t="str">
        <f t="shared" ca="1" si="82"/>
        <v/>
      </c>
      <c r="AN261" s="47" t="str">
        <f t="shared" ca="1" si="82"/>
        <v/>
      </c>
      <c r="AO261" s="47" t="str">
        <f t="shared" ca="1" si="82"/>
        <v/>
      </c>
      <c r="AP261" s="47" t="str">
        <f t="shared" ca="1" si="82"/>
        <v/>
      </c>
      <c r="AQ261" s="47" t="str">
        <f t="shared" ca="1" si="82"/>
        <v/>
      </c>
      <c r="AR261" s="47" t="str">
        <f t="shared" ca="1" si="82"/>
        <v/>
      </c>
      <c r="AS261" s="47" t="str">
        <f t="shared" ca="1" si="82"/>
        <v/>
      </c>
      <c r="AT261" s="47" t="str">
        <f t="shared" ca="1" si="82"/>
        <v/>
      </c>
      <c r="AU261" s="47" t="str">
        <f t="shared" ca="1" si="82"/>
        <v/>
      </c>
      <c r="AV261" s="47" t="str">
        <f t="shared" ca="1" si="82"/>
        <v/>
      </c>
      <c r="AW261" s="47" t="str">
        <f t="shared" ca="1" si="82"/>
        <v/>
      </c>
      <c r="AX261" s="47" t="str">
        <f t="shared" ca="1" si="82"/>
        <v/>
      </c>
      <c r="AY261" s="47" t="str">
        <f t="shared" ca="1" si="81"/>
        <v/>
      </c>
      <c r="AZ261" s="47" t="str">
        <f t="shared" ca="1" si="81"/>
        <v/>
      </c>
      <c r="BA261" s="47" t="str">
        <f t="shared" ca="1" si="81"/>
        <v/>
      </c>
      <c r="BB261" s="47" t="str">
        <f t="shared" ca="1" si="81"/>
        <v/>
      </c>
      <c r="BC261" s="47" t="str">
        <f t="shared" ca="1" si="81"/>
        <v/>
      </c>
      <c r="BD261" s="47" t="str">
        <f t="shared" ca="1" si="81"/>
        <v/>
      </c>
    </row>
    <row r="262" spans="3:56" s="36" customFormat="1" ht="18" hidden="1" customHeight="1" outlineLevel="1" x14ac:dyDescent="0.25">
      <c r="C262" s="37" t="s">
        <v>279</v>
      </c>
      <c r="D262" s="38">
        <f t="shared" ca="1" si="75"/>
        <v>0</v>
      </c>
      <c r="E262" s="39" t="s">
        <v>27</v>
      </c>
      <c r="F262" s="40">
        <f t="shared" si="76"/>
        <v>36</v>
      </c>
      <c r="G262" s="38">
        <f t="shared" ca="1" si="63"/>
        <v>0</v>
      </c>
      <c r="H262" s="41">
        <v>14</v>
      </c>
      <c r="I262" s="38">
        <f t="shared" ca="1" si="64"/>
        <v>0</v>
      </c>
      <c r="J262" s="42">
        <f t="shared" ca="1" si="65"/>
        <v>0</v>
      </c>
      <c r="K262" s="43"/>
      <c r="L262" s="44">
        <v>36</v>
      </c>
      <c r="M262" s="38">
        <f t="shared" ca="1" si="66"/>
        <v>0</v>
      </c>
      <c r="N262" s="41">
        <v>16</v>
      </c>
      <c r="O262" s="38">
        <f t="shared" ca="1" si="67"/>
        <v>0</v>
      </c>
      <c r="P262" s="45">
        <f t="shared" ca="1" si="68"/>
        <v>0</v>
      </c>
      <c r="Q262" s="46"/>
      <c r="S262" s="47">
        <f t="shared" ca="1" si="80"/>
        <v>0</v>
      </c>
      <c r="T262" s="47">
        <f t="shared" ca="1" si="80"/>
        <v>0</v>
      </c>
      <c r="U262" s="47" t="str">
        <f t="shared" ca="1" si="80"/>
        <v/>
      </c>
      <c r="V262" s="47" t="str">
        <f t="shared" ca="1" si="80"/>
        <v/>
      </c>
      <c r="W262" s="47" t="str">
        <f t="shared" ca="1" si="80"/>
        <v/>
      </c>
      <c r="X262" s="47" t="str">
        <f t="shared" ca="1" si="80"/>
        <v/>
      </c>
      <c r="Y262" s="47" t="str">
        <f t="shared" ca="1" si="80"/>
        <v/>
      </c>
      <c r="Z262" s="47" t="str">
        <f t="shared" ca="1" si="80"/>
        <v/>
      </c>
      <c r="AA262" s="47" t="str">
        <f t="shared" ca="1" si="80"/>
        <v/>
      </c>
      <c r="AB262" s="47" t="str">
        <f t="shared" ca="1" si="80"/>
        <v/>
      </c>
      <c r="AC262" s="47" t="str">
        <f t="shared" ca="1" si="80"/>
        <v/>
      </c>
      <c r="AD262" s="47" t="str">
        <f t="shared" ca="1" si="80"/>
        <v/>
      </c>
      <c r="AE262" s="47" t="str">
        <f t="shared" ca="1" si="80"/>
        <v/>
      </c>
      <c r="AF262" s="47" t="str">
        <f t="shared" ca="1" si="80"/>
        <v/>
      </c>
      <c r="AG262" s="47" t="str">
        <f t="shared" ca="1" si="80"/>
        <v/>
      </c>
      <c r="AH262" s="47" t="str">
        <f t="shared" ca="1" si="80"/>
        <v/>
      </c>
      <c r="AI262" s="47" t="str">
        <f t="shared" ca="1" si="82"/>
        <v/>
      </c>
      <c r="AJ262" s="47" t="str">
        <f t="shared" ca="1" si="82"/>
        <v/>
      </c>
      <c r="AK262" s="47" t="str">
        <f t="shared" ca="1" si="82"/>
        <v/>
      </c>
      <c r="AL262" s="47" t="str">
        <f t="shared" ca="1" si="82"/>
        <v/>
      </c>
      <c r="AM262" s="47" t="str">
        <f t="shared" ca="1" si="82"/>
        <v/>
      </c>
      <c r="AN262" s="47" t="str">
        <f t="shared" ca="1" si="82"/>
        <v/>
      </c>
      <c r="AO262" s="47" t="str">
        <f t="shared" ca="1" si="82"/>
        <v/>
      </c>
      <c r="AP262" s="47" t="str">
        <f t="shared" ca="1" si="82"/>
        <v/>
      </c>
      <c r="AQ262" s="47" t="str">
        <f t="shared" ca="1" si="82"/>
        <v/>
      </c>
      <c r="AR262" s="47" t="str">
        <f t="shared" ca="1" si="82"/>
        <v/>
      </c>
      <c r="AS262" s="47" t="str">
        <f t="shared" ca="1" si="82"/>
        <v/>
      </c>
      <c r="AT262" s="47" t="str">
        <f t="shared" ca="1" si="82"/>
        <v/>
      </c>
      <c r="AU262" s="47" t="str">
        <f t="shared" ca="1" si="82"/>
        <v/>
      </c>
      <c r="AV262" s="47" t="str">
        <f t="shared" ca="1" si="82"/>
        <v/>
      </c>
      <c r="AW262" s="47" t="str">
        <f t="shared" ca="1" si="82"/>
        <v/>
      </c>
      <c r="AX262" s="47" t="str">
        <f t="shared" ca="1" si="82"/>
        <v/>
      </c>
      <c r="AY262" s="47" t="str">
        <f t="shared" ca="1" si="81"/>
        <v/>
      </c>
      <c r="AZ262" s="47" t="str">
        <f t="shared" ca="1" si="81"/>
        <v/>
      </c>
      <c r="BA262" s="47" t="str">
        <f t="shared" ca="1" si="81"/>
        <v/>
      </c>
      <c r="BB262" s="47" t="str">
        <f t="shared" ca="1" si="81"/>
        <v/>
      </c>
      <c r="BC262" s="47" t="str">
        <f t="shared" ca="1" si="81"/>
        <v/>
      </c>
      <c r="BD262" s="47" t="str">
        <f t="shared" ca="1" si="81"/>
        <v/>
      </c>
    </row>
    <row r="263" spans="3:56" s="36" customFormat="1" ht="18" hidden="1" customHeight="1" outlineLevel="1" x14ac:dyDescent="0.25">
      <c r="C263" s="37" t="s">
        <v>280</v>
      </c>
      <c r="D263" s="38">
        <f t="shared" ca="1" si="75"/>
        <v>0</v>
      </c>
      <c r="E263" s="39" t="s">
        <v>27</v>
      </c>
      <c r="F263" s="40">
        <f t="shared" si="76"/>
        <v>36</v>
      </c>
      <c r="G263" s="38">
        <f t="shared" ref="G263:G326" ca="1" si="83">+D263*F263</f>
        <v>0</v>
      </c>
      <c r="H263" s="41">
        <v>14</v>
      </c>
      <c r="I263" s="38">
        <f t="shared" ref="I263:I326" ca="1" si="84">+D263*H263</f>
        <v>0</v>
      </c>
      <c r="J263" s="42">
        <f t="shared" ref="J263:J326" ca="1" si="85">+G263+I263</f>
        <v>0</v>
      </c>
      <c r="K263" s="43"/>
      <c r="L263" s="44">
        <v>36</v>
      </c>
      <c r="M263" s="38">
        <f t="shared" ref="M263:M326" ca="1" si="86">+D263*L263</f>
        <v>0</v>
      </c>
      <c r="N263" s="41">
        <v>16</v>
      </c>
      <c r="O263" s="38">
        <f t="shared" ref="O263:O326" ca="1" si="87">+D263*N263</f>
        <v>0</v>
      </c>
      <c r="P263" s="45">
        <f t="shared" ref="P263:P326" ca="1" si="88">+M263+O263</f>
        <v>0</v>
      </c>
      <c r="Q263" s="46"/>
      <c r="S263" s="47">
        <f t="shared" ca="1" si="80"/>
        <v>0</v>
      </c>
      <c r="T263" s="47">
        <f t="shared" ca="1" si="80"/>
        <v>0</v>
      </c>
      <c r="U263" s="47" t="str">
        <f t="shared" ca="1" si="80"/>
        <v/>
      </c>
      <c r="V263" s="47" t="str">
        <f t="shared" ca="1" si="80"/>
        <v/>
      </c>
      <c r="W263" s="47" t="str">
        <f t="shared" ca="1" si="80"/>
        <v/>
      </c>
      <c r="X263" s="47" t="str">
        <f t="shared" ca="1" si="80"/>
        <v/>
      </c>
      <c r="Y263" s="47" t="str">
        <f t="shared" ca="1" si="80"/>
        <v/>
      </c>
      <c r="Z263" s="47" t="str">
        <f t="shared" ca="1" si="80"/>
        <v/>
      </c>
      <c r="AA263" s="47" t="str">
        <f t="shared" ca="1" si="80"/>
        <v/>
      </c>
      <c r="AB263" s="47" t="str">
        <f t="shared" ca="1" si="80"/>
        <v/>
      </c>
      <c r="AC263" s="47" t="str">
        <f t="shared" ca="1" si="80"/>
        <v/>
      </c>
      <c r="AD263" s="47" t="str">
        <f t="shared" ca="1" si="80"/>
        <v/>
      </c>
      <c r="AE263" s="47" t="str">
        <f t="shared" ca="1" si="80"/>
        <v/>
      </c>
      <c r="AF263" s="47" t="str">
        <f t="shared" ca="1" si="80"/>
        <v/>
      </c>
      <c r="AG263" s="47" t="str">
        <f t="shared" ca="1" si="80"/>
        <v/>
      </c>
      <c r="AH263" s="47" t="str">
        <f t="shared" ca="1" si="80"/>
        <v/>
      </c>
      <c r="AI263" s="47" t="str">
        <f t="shared" ca="1" si="82"/>
        <v/>
      </c>
      <c r="AJ263" s="47" t="str">
        <f t="shared" ca="1" si="82"/>
        <v/>
      </c>
      <c r="AK263" s="47" t="str">
        <f t="shared" ca="1" si="82"/>
        <v/>
      </c>
      <c r="AL263" s="47" t="str">
        <f t="shared" ca="1" si="82"/>
        <v/>
      </c>
      <c r="AM263" s="47" t="str">
        <f t="shared" ca="1" si="82"/>
        <v/>
      </c>
      <c r="AN263" s="47" t="str">
        <f t="shared" ca="1" si="82"/>
        <v/>
      </c>
      <c r="AO263" s="47" t="str">
        <f t="shared" ca="1" si="82"/>
        <v/>
      </c>
      <c r="AP263" s="47" t="str">
        <f t="shared" ca="1" si="82"/>
        <v/>
      </c>
      <c r="AQ263" s="47" t="str">
        <f t="shared" ca="1" si="82"/>
        <v/>
      </c>
      <c r="AR263" s="47" t="str">
        <f t="shared" ca="1" si="82"/>
        <v/>
      </c>
      <c r="AS263" s="47" t="str">
        <f t="shared" ca="1" si="82"/>
        <v/>
      </c>
      <c r="AT263" s="47" t="str">
        <f t="shared" ca="1" si="82"/>
        <v/>
      </c>
      <c r="AU263" s="47" t="str">
        <f t="shared" ca="1" si="82"/>
        <v/>
      </c>
      <c r="AV263" s="47" t="str">
        <f t="shared" ca="1" si="82"/>
        <v/>
      </c>
      <c r="AW263" s="47" t="str">
        <f t="shared" ca="1" si="82"/>
        <v/>
      </c>
      <c r="AX263" s="47" t="str">
        <f t="shared" ca="1" si="82"/>
        <v/>
      </c>
      <c r="AY263" s="47" t="str">
        <f t="shared" ca="1" si="81"/>
        <v/>
      </c>
      <c r="AZ263" s="47" t="str">
        <f t="shared" ca="1" si="81"/>
        <v/>
      </c>
      <c r="BA263" s="47" t="str">
        <f t="shared" ca="1" si="81"/>
        <v/>
      </c>
      <c r="BB263" s="47" t="str">
        <f t="shared" ca="1" si="81"/>
        <v/>
      </c>
      <c r="BC263" s="47" t="str">
        <f t="shared" ca="1" si="81"/>
        <v/>
      </c>
      <c r="BD263" s="47" t="str">
        <f t="shared" ca="1" si="81"/>
        <v/>
      </c>
    </row>
    <row r="264" spans="3:56" s="36" customFormat="1" ht="18" hidden="1" customHeight="1" outlineLevel="1" x14ac:dyDescent="0.25">
      <c r="C264" s="37" t="s">
        <v>281</v>
      </c>
      <c r="D264" s="38">
        <f t="shared" ca="1" si="75"/>
        <v>0</v>
      </c>
      <c r="E264" s="39" t="s">
        <v>27</v>
      </c>
      <c r="F264" s="40">
        <f t="shared" si="76"/>
        <v>36</v>
      </c>
      <c r="G264" s="38">
        <f t="shared" ca="1" si="83"/>
        <v>0</v>
      </c>
      <c r="H264" s="41">
        <v>14</v>
      </c>
      <c r="I264" s="38">
        <f t="shared" ca="1" si="84"/>
        <v>0</v>
      </c>
      <c r="J264" s="42">
        <f t="shared" ca="1" si="85"/>
        <v>0</v>
      </c>
      <c r="K264" s="43"/>
      <c r="L264" s="44">
        <v>36</v>
      </c>
      <c r="M264" s="38">
        <f t="shared" ca="1" si="86"/>
        <v>0</v>
      </c>
      <c r="N264" s="41">
        <v>16</v>
      </c>
      <c r="O264" s="38">
        <f t="shared" ca="1" si="87"/>
        <v>0</v>
      </c>
      <c r="P264" s="45">
        <f t="shared" ca="1" si="88"/>
        <v>0</v>
      </c>
      <c r="Q264" s="46"/>
      <c r="S264" s="47">
        <f t="shared" ca="1" si="80"/>
        <v>0</v>
      </c>
      <c r="T264" s="47">
        <f t="shared" ca="1" si="80"/>
        <v>0</v>
      </c>
      <c r="U264" s="47" t="str">
        <f t="shared" ca="1" si="80"/>
        <v/>
      </c>
      <c r="V264" s="47" t="str">
        <f t="shared" ca="1" si="80"/>
        <v/>
      </c>
      <c r="W264" s="47" t="str">
        <f t="shared" ca="1" si="80"/>
        <v/>
      </c>
      <c r="X264" s="47" t="str">
        <f t="shared" ca="1" si="80"/>
        <v/>
      </c>
      <c r="Y264" s="47" t="str">
        <f t="shared" ca="1" si="80"/>
        <v/>
      </c>
      <c r="Z264" s="47" t="str">
        <f t="shared" ca="1" si="80"/>
        <v/>
      </c>
      <c r="AA264" s="47" t="str">
        <f t="shared" ca="1" si="80"/>
        <v/>
      </c>
      <c r="AB264" s="47" t="str">
        <f t="shared" ca="1" si="80"/>
        <v/>
      </c>
      <c r="AC264" s="47" t="str">
        <f t="shared" ca="1" si="80"/>
        <v/>
      </c>
      <c r="AD264" s="47" t="str">
        <f t="shared" ca="1" si="80"/>
        <v/>
      </c>
      <c r="AE264" s="47" t="str">
        <f t="shared" ca="1" si="80"/>
        <v/>
      </c>
      <c r="AF264" s="47" t="str">
        <f t="shared" ca="1" si="80"/>
        <v/>
      </c>
      <c r="AG264" s="47" t="str">
        <f t="shared" ca="1" si="80"/>
        <v/>
      </c>
      <c r="AH264" s="47" t="str">
        <f t="shared" ca="1" si="80"/>
        <v/>
      </c>
      <c r="AI264" s="47" t="str">
        <f t="shared" ca="1" si="82"/>
        <v/>
      </c>
      <c r="AJ264" s="47" t="str">
        <f t="shared" ca="1" si="82"/>
        <v/>
      </c>
      <c r="AK264" s="47" t="str">
        <f t="shared" ca="1" si="82"/>
        <v/>
      </c>
      <c r="AL264" s="47" t="str">
        <f t="shared" ca="1" si="82"/>
        <v/>
      </c>
      <c r="AM264" s="47" t="str">
        <f t="shared" ca="1" si="82"/>
        <v/>
      </c>
      <c r="AN264" s="47" t="str">
        <f t="shared" ca="1" si="82"/>
        <v/>
      </c>
      <c r="AO264" s="47" t="str">
        <f t="shared" ca="1" si="82"/>
        <v/>
      </c>
      <c r="AP264" s="47" t="str">
        <f t="shared" ca="1" si="82"/>
        <v/>
      </c>
      <c r="AQ264" s="47" t="str">
        <f t="shared" ca="1" si="82"/>
        <v/>
      </c>
      <c r="AR264" s="47" t="str">
        <f t="shared" ca="1" si="82"/>
        <v/>
      </c>
      <c r="AS264" s="47" t="str">
        <f t="shared" ca="1" si="82"/>
        <v/>
      </c>
      <c r="AT264" s="47" t="str">
        <f t="shared" ca="1" si="82"/>
        <v/>
      </c>
      <c r="AU264" s="47" t="str">
        <f t="shared" ca="1" si="82"/>
        <v/>
      </c>
      <c r="AV264" s="47" t="str">
        <f t="shared" ca="1" si="82"/>
        <v/>
      </c>
      <c r="AW264" s="47" t="str">
        <f t="shared" ca="1" si="82"/>
        <v/>
      </c>
      <c r="AX264" s="47" t="str">
        <f t="shared" ca="1" si="82"/>
        <v/>
      </c>
      <c r="AY264" s="47" t="str">
        <f t="shared" ca="1" si="81"/>
        <v/>
      </c>
      <c r="AZ264" s="47" t="str">
        <f t="shared" ca="1" si="81"/>
        <v/>
      </c>
      <c r="BA264" s="47" t="str">
        <f t="shared" ca="1" si="81"/>
        <v/>
      </c>
      <c r="BB264" s="47" t="str">
        <f t="shared" ca="1" si="81"/>
        <v/>
      </c>
      <c r="BC264" s="47" t="str">
        <f t="shared" ca="1" si="81"/>
        <v/>
      </c>
      <c r="BD264" s="47" t="str">
        <f t="shared" ca="1" si="81"/>
        <v/>
      </c>
    </row>
    <row r="265" spans="3:56" s="36" customFormat="1" ht="18" hidden="1" customHeight="1" outlineLevel="1" x14ac:dyDescent="0.25">
      <c r="C265" s="37" t="s">
        <v>282</v>
      </c>
      <c r="D265" s="38">
        <f t="shared" ca="1" si="75"/>
        <v>0</v>
      </c>
      <c r="E265" s="39" t="s">
        <v>27</v>
      </c>
      <c r="F265" s="40">
        <f t="shared" si="76"/>
        <v>36</v>
      </c>
      <c r="G265" s="38">
        <f t="shared" ca="1" si="83"/>
        <v>0</v>
      </c>
      <c r="H265" s="41">
        <v>14</v>
      </c>
      <c r="I265" s="38">
        <f t="shared" ca="1" si="84"/>
        <v>0</v>
      </c>
      <c r="J265" s="42">
        <f t="shared" ca="1" si="85"/>
        <v>0</v>
      </c>
      <c r="K265" s="43"/>
      <c r="L265" s="44">
        <v>36</v>
      </c>
      <c r="M265" s="38">
        <f t="shared" ca="1" si="86"/>
        <v>0</v>
      </c>
      <c r="N265" s="41">
        <v>16</v>
      </c>
      <c r="O265" s="38">
        <f t="shared" ca="1" si="87"/>
        <v>0</v>
      </c>
      <c r="P265" s="45">
        <f t="shared" ca="1" si="88"/>
        <v>0</v>
      </c>
      <c r="Q265" s="46"/>
      <c r="S265" s="47">
        <f t="shared" ca="1" si="80"/>
        <v>0</v>
      </c>
      <c r="T265" s="47">
        <f t="shared" ca="1" si="80"/>
        <v>0</v>
      </c>
      <c r="U265" s="47" t="str">
        <f t="shared" ca="1" si="80"/>
        <v/>
      </c>
      <c r="V265" s="47" t="str">
        <f t="shared" ca="1" si="80"/>
        <v/>
      </c>
      <c r="W265" s="47" t="str">
        <f t="shared" ca="1" si="80"/>
        <v/>
      </c>
      <c r="X265" s="47" t="str">
        <f t="shared" ca="1" si="80"/>
        <v/>
      </c>
      <c r="Y265" s="47" t="str">
        <f t="shared" ca="1" si="80"/>
        <v/>
      </c>
      <c r="Z265" s="47" t="str">
        <f t="shared" ca="1" si="80"/>
        <v/>
      </c>
      <c r="AA265" s="47" t="str">
        <f t="shared" ca="1" si="80"/>
        <v/>
      </c>
      <c r="AB265" s="47" t="str">
        <f t="shared" ca="1" si="80"/>
        <v/>
      </c>
      <c r="AC265" s="47" t="str">
        <f t="shared" ca="1" si="80"/>
        <v/>
      </c>
      <c r="AD265" s="47" t="str">
        <f t="shared" ca="1" si="80"/>
        <v/>
      </c>
      <c r="AE265" s="47" t="str">
        <f t="shared" ca="1" si="80"/>
        <v/>
      </c>
      <c r="AF265" s="47" t="str">
        <f t="shared" ca="1" si="80"/>
        <v/>
      </c>
      <c r="AG265" s="47" t="str">
        <f t="shared" ca="1" si="80"/>
        <v/>
      </c>
      <c r="AH265" s="47" t="str">
        <f t="shared" ca="1" si="80"/>
        <v/>
      </c>
      <c r="AI265" s="47" t="str">
        <f t="shared" ca="1" si="82"/>
        <v/>
      </c>
      <c r="AJ265" s="47" t="str">
        <f t="shared" ca="1" si="82"/>
        <v/>
      </c>
      <c r="AK265" s="47" t="str">
        <f t="shared" ca="1" si="82"/>
        <v/>
      </c>
      <c r="AL265" s="47" t="str">
        <f t="shared" ca="1" si="82"/>
        <v/>
      </c>
      <c r="AM265" s="47" t="str">
        <f t="shared" ca="1" si="82"/>
        <v/>
      </c>
      <c r="AN265" s="47" t="str">
        <f t="shared" ca="1" si="82"/>
        <v/>
      </c>
      <c r="AO265" s="47" t="str">
        <f t="shared" ca="1" si="82"/>
        <v/>
      </c>
      <c r="AP265" s="47" t="str">
        <f t="shared" ca="1" si="82"/>
        <v/>
      </c>
      <c r="AQ265" s="47" t="str">
        <f t="shared" ca="1" si="82"/>
        <v/>
      </c>
      <c r="AR265" s="47" t="str">
        <f t="shared" ca="1" si="82"/>
        <v/>
      </c>
      <c r="AS265" s="47" t="str">
        <f t="shared" ca="1" si="82"/>
        <v/>
      </c>
      <c r="AT265" s="47" t="str">
        <f t="shared" ca="1" si="82"/>
        <v/>
      </c>
      <c r="AU265" s="47" t="str">
        <f t="shared" ca="1" si="82"/>
        <v/>
      </c>
      <c r="AV265" s="47" t="str">
        <f t="shared" ca="1" si="82"/>
        <v/>
      </c>
      <c r="AW265" s="47" t="str">
        <f t="shared" ca="1" si="82"/>
        <v/>
      </c>
      <c r="AX265" s="47" t="str">
        <f t="shared" ca="1" si="82"/>
        <v/>
      </c>
      <c r="AY265" s="47" t="str">
        <f t="shared" ca="1" si="81"/>
        <v/>
      </c>
      <c r="AZ265" s="47" t="str">
        <f t="shared" ca="1" si="81"/>
        <v/>
      </c>
      <c r="BA265" s="47" t="str">
        <f t="shared" ca="1" si="81"/>
        <v/>
      </c>
      <c r="BB265" s="47" t="str">
        <f t="shared" ca="1" si="81"/>
        <v/>
      </c>
      <c r="BC265" s="47" t="str">
        <f t="shared" ca="1" si="81"/>
        <v/>
      </c>
      <c r="BD265" s="47" t="str">
        <f t="shared" ca="1" si="81"/>
        <v/>
      </c>
    </row>
    <row r="266" spans="3:56" s="36" customFormat="1" ht="18" hidden="1" customHeight="1" outlineLevel="1" x14ac:dyDescent="0.25">
      <c r="C266" s="37" t="s">
        <v>283</v>
      </c>
      <c r="D266" s="38">
        <f t="shared" ca="1" si="75"/>
        <v>0</v>
      </c>
      <c r="E266" s="39" t="s">
        <v>27</v>
      </c>
      <c r="F266" s="40">
        <f t="shared" si="76"/>
        <v>36</v>
      </c>
      <c r="G266" s="38">
        <f t="shared" ca="1" si="83"/>
        <v>0</v>
      </c>
      <c r="H266" s="41">
        <v>14</v>
      </c>
      <c r="I266" s="38">
        <f t="shared" ca="1" si="84"/>
        <v>0</v>
      </c>
      <c r="J266" s="42">
        <f t="shared" ca="1" si="85"/>
        <v>0</v>
      </c>
      <c r="K266" s="43"/>
      <c r="L266" s="44">
        <v>36</v>
      </c>
      <c r="M266" s="38">
        <f t="shared" ca="1" si="86"/>
        <v>0</v>
      </c>
      <c r="N266" s="41">
        <v>16</v>
      </c>
      <c r="O266" s="38">
        <f t="shared" ca="1" si="87"/>
        <v>0</v>
      </c>
      <c r="P266" s="45">
        <f t="shared" ca="1" si="88"/>
        <v>0</v>
      </c>
      <c r="Q266" s="46"/>
      <c r="S266" s="47">
        <f t="shared" ca="1" si="80"/>
        <v>0</v>
      </c>
      <c r="T266" s="47">
        <f t="shared" ca="1" si="80"/>
        <v>0</v>
      </c>
      <c r="U266" s="47" t="str">
        <f t="shared" ca="1" si="80"/>
        <v/>
      </c>
      <c r="V266" s="47" t="str">
        <f t="shared" ca="1" si="80"/>
        <v/>
      </c>
      <c r="W266" s="47" t="str">
        <f t="shared" ca="1" si="80"/>
        <v/>
      </c>
      <c r="X266" s="47" t="str">
        <f t="shared" ca="1" si="80"/>
        <v/>
      </c>
      <c r="Y266" s="47" t="str">
        <f t="shared" ca="1" si="80"/>
        <v/>
      </c>
      <c r="Z266" s="47" t="str">
        <f t="shared" ca="1" si="80"/>
        <v/>
      </c>
      <c r="AA266" s="47" t="str">
        <f t="shared" ca="1" si="80"/>
        <v/>
      </c>
      <c r="AB266" s="47" t="str">
        <f t="shared" ca="1" si="80"/>
        <v/>
      </c>
      <c r="AC266" s="47" t="str">
        <f t="shared" ca="1" si="80"/>
        <v/>
      </c>
      <c r="AD266" s="47" t="str">
        <f t="shared" ca="1" si="80"/>
        <v/>
      </c>
      <c r="AE266" s="47" t="str">
        <f t="shared" ca="1" si="80"/>
        <v/>
      </c>
      <c r="AF266" s="47" t="str">
        <f t="shared" ca="1" si="80"/>
        <v/>
      </c>
      <c r="AG266" s="47" t="str">
        <f t="shared" ca="1" si="80"/>
        <v/>
      </c>
      <c r="AH266" s="47" t="str">
        <f t="shared" ca="1" si="80"/>
        <v/>
      </c>
      <c r="AI266" s="47" t="str">
        <f t="shared" ca="1" si="82"/>
        <v/>
      </c>
      <c r="AJ266" s="47" t="str">
        <f t="shared" ca="1" si="82"/>
        <v/>
      </c>
      <c r="AK266" s="47" t="str">
        <f t="shared" ca="1" si="82"/>
        <v/>
      </c>
      <c r="AL266" s="47" t="str">
        <f t="shared" ca="1" si="82"/>
        <v/>
      </c>
      <c r="AM266" s="47" t="str">
        <f t="shared" ca="1" si="82"/>
        <v/>
      </c>
      <c r="AN266" s="47" t="str">
        <f t="shared" ca="1" si="82"/>
        <v/>
      </c>
      <c r="AO266" s="47" t="str">
        <f t="shared" ca="1" si="82"/>
        <v/>
      </c>
      <c r="AP266" s="47" t="str">
        <f t="shared" ca="1" si="82"/>
        <v/>
      </c>
      <c r="AQ266" s="47" t="str">
        <f t="shared" ca="1" si="82"/>
        <v/>
      </c>
      <c r="AR266" s="47" t="str">
        <f t="shared" ca="1" si="82"/>
        <v/>
      </c>
      <c r="AS266" s="47" t="str">
        <f t="shared" ca="1" si="82"/>
        <v/>
      </c>
      <c r="AT266" s="47" t="str">
        <f t="shared" ca="1" si="82"/>
        <v/>
      </c>
      <c r="AU266" s="47" t="str">
        <f t="shared" ca="1" si="82"/>
        <v/>
      </c>
      <c r="AV266" s="47" t="str">
        <f t="shared" ca="1" si="82"/>
        <v/>
      </c>
      <c r="AW266" s="47" t="str">
        <f t="shared" ca="1" si="82"/>
        <v/>
      </c>
      <c r="AX266" s="47" t="str">
        <f t="shared" ca="1" si="82"/>
        <v/>
      </c>
      <c r="AY266" s="47" t="str">
        <f t="shared" ca="1" si="81"/>
        <v/>
      </c>
      <c r="AZ266" s="47" t="str">
        <f t="shared" ca="1" si="81"/>
        <v/>
      </c>
      <c r="BA266" s="47" t="str">
        <f t="shared" ca="1" si="81"/>
        <v/>
      </c>
      <c r="BB266" s="47" t="str">
        <f t="shared" ca="1" si="81"/>
        <v/>
      </c>
      <c r="BC266" s="47" t="str">
        <f t="shared" ca="1" si="81"/>
        <v/>
      </c>
      <c r="BD266" s="47" t="str">
        <f t="shared" ca="1" si="81"/>
        <v/>
      </c>
    </row>
    <row r="267" spans="3:56" s="36" customFormat="1" ht="18" hidden="1" customHeight="1" outlineLevel="1" x14ac:dyDescent="0.25">
      <c r="C267" s="37" t="s">
        <v>284</v>
      </c>
      <c r="D267" s="38">
        <f t="shared" ca="1" si="75"/>
        <v>0</v>
      </c>
      <c r="E267" s="39" t="s">
        <v>27</v>
      </c>
      <c r="F267" s="40">
        <f t="shared" si="76"/>
        <v>36</v>
      </c>
      <c r="G267" s="38">
        <f t="shared" ca="1" si="83"/>
        <v>0</v>
      </c>
      <c r="H267" s="41">
        <v>14</v>
      </c>
      <c r="I267" s="38">
        <f t="shared" ca="1" si="84"/>
        <v>0</v>
      </c>
      <c r="J267" s="42">
        <f t="shared" ca="1" si="85"/>
        <v>0</v>
      </c>
      <c r="K267" s="43"/>
      <c r="L267" s="44">
        <v>36</v>
      </c>
      <c r="M267" s="38">
        <f t="shared" ca="1" si="86"/>
        <v>0</v>
      </c>
      <c r="N267" s="41">
        <v>16</v>
      </c>
      <c r="O267" s="38">
        <f t="shared" ca="1" si="87"/>
        <v>0</v>
      </c>
      <c r="P267" s="45">
        <f t="shared" ca="1" si="88"/>
        <v>0</v>
      </c>
      <c r="Q267" s="46"/>
      <c r="S267" s="47">
        <f t="shared" ca="1" si="80"/>
        <v>0</v>
      </c>
      <c r="T267" s="47">
        <f t="shared" ca="1" si="80"/>
        <v>0</v>
      </c>
      <c r="U267" s="47" t="str">
        <f t="shared" ca="1" si="80"/>
        <v/>
      </c>
      <c r="V267" s="47" t="str">
        <f t="shared" ca="1" si="80"/>
        <v/>
      </c>
      <c r="W267" s="47" t="str">
        <f t="shared" ca="1" si="80"/>
        <v/>
      </c>
      <c r="X267" s="47" t="str">
        <f t="shared" ca="1" si="80"/>
        <v/>
      </c>
      <c r="Y267" s="47" t="str">
        <f t="shared" ca="1" si="80"/>
        <v/>
      </c>
      <c r="Z267" s="47" t="str">
        <f t="shared" ca="1" si="80"/>
        <v/>
      </c>
      <c r="AA267" s="47" t="str">
        <f t="shared" ca="1" si="80"/>
        <v/>
      </c>
      <c r="AB267" s="47" t="str">
        <f t="shared" ca="1" si="80"/>
        <v/>
      </c>
      <c r="AC267" s="47" t="str">
        <f t="shared" ca="1" si="80"/>
        <v/>
      </c>
      <c r="AD267" s="47" t="str">
        <f t="shared" ca="1" si="80"/>
        <v/>
      </c>
      <c r="AE267" s="47" t="str">
        <f t="shared" ca="1" si="80"/>
        <v/>
      </c>
      <c r="AF267" s="47" t="str">
        <f t="shared" ca="1" si="80"/>
        <v/>
      </c>
      <c r="AG267" s="47" t="str">
        <f t="shared" ca="1" si="80"/>
        <v/>
      </c>
      <c r="AH267" s="47" t="str">
        <f t="shared" ca="1" si="80"/>
        <v/>
      </c>
      <c r="AI267" s="47" t="str">
        <f t="shared" ca="1" si="82"/>
        <v/>
      </c>
      <c r="AJ267" s="47" t="str">
        <f t="shared" ca="1" si="82"/>
        <v/>
      </c>
      <c r="AK267" s="47" t="str">
        <f t="shared" ca="1" si="82"/>
        <v/>
      </c>
      <c r="AL267" s="47" t="str">
        <f t="shared" ca="1" si="82"/>
        <v/>
      </c>
      <c r="AM267" s="47" t="str">
        <f t="shared" ca="1" si="82"/>
        <v/>
      </c>
      <c r="AN267" s="47" t="str">
        <f t="shared" ca="1" si="82"/>
        <v/>
      </c>
      <c r="AO267" s="47" t="str">
        <f t="shared" ca="1" si="82"/>
        <v/>
      </c>
      <c r="AP267" s="47" t="str">
        <f t="shared" ca="1" si="82"/>
        <v/>
      </c>
      <c r="AQ267" s="47" t="str">
        <f t="shared" ca="1" si="82"/>
        <v/>
      </c>
      <c r="AR267" s="47" t="str">
        <f t="shared" ca="1" si="82"/>
        <v/>
      </c>
      <c r="AS267" s="47" t="str">
        <f t="shared" ca="1" si="82"/>
        <v/>
      </c>
      <c r="AT267" s="47" t="str">
        <f t="shared" ca="1" si="82"/>
        <v/>
      </c>
      <c r="AU267" s="47" t="str">
        <f t="shared" ca="1" si="82"/>
        <v/>
      </c>
      <c r="AV267" s="47" t="str">
        <f t="shared" ca="1" si="82"/>
        <v/>
      </c>
      <c r="AW267" s="47" t="str">
        <f t="shared" ca="1" si="82"/>
        <v/>
      </c>
      <c r="AX267" s="47" t="str">
        <f t="shared" ca="1" si="82"/>
        <v/>
      </c>
      <c r="AY267" s="47" t="str">
        <f t="shared" ca="1" si="81"/>
        <v/>
      </c>
      <c r="AZ267" s="47" t="str">
        <f t="shared" ca="1" si="81"/>
        <v/>
      </c>
      <c r="BA267" s="47" t="str">
        <f t="shared" ca="1" si="81"/>
        <v/>
      </c>
      <c r="BB267" s="47" t="str">
        <f t="shared" ca="1" si="81"/>
        <v/>
      </c>
      <c r="BC267" s="47" t="str">
        <f t="shared" ca="1" si="81"/>
        <v/>
      </c>
      <c r="BD267" s="47" t="str">
        <f t="shared" ca="1" si="81"/>
        <v/>
      </c>
    </row>
    <row r="268" spans="3:56" s="36" customFormat="1" ht="18" hidden="1" customHeight="1" outlineLevel="1" x14ac:dyDescent="0.25">
      <c r="C268" s="37" t="s">
        <v>285</v>
      </c>
      <c r="D268" s="38">
        <f t="shared" ca="1" si="75"/>
        <v>0</v>
      </c>
      <c r="E268" s="39" t="s">
        <v>27</v>
      </c>
      <c r="F268" s="40">
        <f t="shared" si="76"/>
        <v>36</v>
      </c>
      <c r="G268" s="38">
        <f t="shared" ca="1" si="83"/>
        <v>0</v>
      </c>
      <c r="H268" s="41">
        <v>14</v>
      </c>
      <c r="I268" s="38">
        <f t="shared" ca="1" si="84"/>
        <v>0</v>
      </c>
      <c r="J268" s="42">
        <f t="shared" ca="1" si="85"/>
        <v>0</v>
      </c>
      <c r="K268" s="43"/>
      <c r="L268" s="44">
        <v>36</v>
      </c>
      <c r="M268" s="38">
        <f t="shared" ca="1" si="86"/>
        <v>0</v>
      </c>
      <c r="N268" s="41">
        <v>16</v>
      </c>
      <c r="O268" s="38">
        <f t="shared" ca="1" si="87"/>
        <v>0</v>
      </c>
      <c r="P268" s="45">
        <f t="shared" ca="1" si="88"/>
        <v>0</v>
      </c>
      <c r="Q268" s="46"/>
      <c r="S268" s="47">
        <f t="shared" ca="1" si="80"/>
        <v>0</v>
      </c>
      <c r="T268" s="47">
        <f t="shared" ca="1" si="80"/>
        <v>0</v>
      </c>
      <c r="U268" s="47" t="str">
        <f t="shared" ca="1" si="80"/>
        <v/>
      </c>
      <c r="V268" s="47" t="str">
        <f t="shared" ca="1" si="80"/>
        <v/>
      </c>
      <c r="W268" s="47" t="str">
        <f t="shared" ca="1" si="80"/>
        <v/>
      </c>
      <c r="X268" s="47" t="str">
        <f t="shared" ca="1" si="80"/>
        <v/>
      </c>
      <c r="Y268" s="47" t="str">
        <f t="shared" ca="1" si="80"/>
        <v/>
      </c>
      <c r="Z268" s="47" t="str">
        <f t="shared" ca="1" si="80"/>
        <v/>
      </c>
      <c r="AA268" s="47" t="str">
        <f t="shared" ca="1" si="80"/>
        <v/>
      </c>
      <c r="AB268" s="47" t="str">
        <f t="shared" ca="1" si="80"/>
        <v/>
      </c>
      <c r="AC268" s="47" t="str">
        <f t="shared" ca="1" si="80"/>
        <v/>
      </c>
      <c r="AD268" s="47" t="str">
        <f t="shared" ca="1" si="80"/>
        <v/>
      </c>
      <c r="AE268" s="47" t="str">
        <f t="shared" ca="1" si="80"/>
        <v/>
      </c>
      <c r="AF268" s="47" t="str">
        <f t="shared" ca="1" si="80"/>
        <v/>
      </c>
      <c r="AG268" s="47" t="str">
        <f t="shared" ca="1" si="80"/>
        <v/>
      </c>
      <c r="AH268" s="47" t="str">
        <f t="shared" ca="1" si="80"/>
        <v/>
      </c>
      <c r="AI268" s="47" t="str">
        <f t="shared" ca="1" si="82"/>
        <v/>
      </c>
      <c r="AJ268" s="47" t="str">
        <f t="shared" ca="1" si="82"/>
        <v/>
      </c>
      <c r="AK268" s="47" t="str">
        <f t="shared" ca="1" si="82"/>
        <v/>
      </c>
      <c r="AL268" s="47" t="str">
        <f t="shared" ca="1" si="82"/>
        <v/>
      </c>
      <c r="AM268" s="47" t="str">
        <f t="shared" ca="1" si="82"/>
        <v/>
      </c>
      <c r="AN268" s="47" t="str">
        <f t="shared" ca="1" si="82"/>
        <v/>
      </c>
      <c r="AO268" s="47" t="str">
        <f t="shared" ca="1" si="82"/>
        <v/>
      </c>
      <c r="AP268" s="47" t="str">
        <f t="shared" ca="1" si="82"/>
        <v/>
      </c>
      <c r="AQ268" s="47" t="str">
        <f t="shared" ca="1" si="82"/>
        <v/>
      </c>
      <c r="AR268" s="47" t="str">
        <f t="shared" ca="1" si="82"/>
        <v/>
      </c>
      <c r="AS268" s="47" t="str">
        <f t="shared" ca="1" si="82"/>
        <v/>
      </c>
      <c r="AT268" s="47" t="str">
        <f t="shared" ca="1" si="82"/>
        <v/>
      </c>
      <c r="AU268" s="47" t="str">
        <f t="shared" ca="1" si="82"/>
        <v/>
      </c>
      <c r="AV268" s="47" t="str">
        <f t="shared" ca="1" si="82"/>
        <v/>
      </c>
      <c r="AW268" s="47" t="str">
        <f t="shared" ca="1" si="82"/>
        <v/>
      </c>
      <c r="AX268" s="47" t="str">
        <f t="shared" ca="1" si="82"/>
        <v/>
      </c>
      <c r="AY268" s="47" t="str">
        <f t="shared" ca="1" si="81"/>
        <v/>
      </c>
      <c r="AZ268" s="47" t="str">
        <f t="shared" ca="1" si="81"/>
        <v/>
      </c>
      <c r="BA268" s="47" t="str">
        <f t="shared" ca="1" si="81"/>
        <v/>
      </c>
      <c r="BB268" s="47" t="str">
        <f t="shared" ca="1" si="81"/>
        <v/>
      </c>
      <c r="BC268" s="47" t="str">
        <f t="shared" ca="1" si="81"/>
        <v/>
      </c>
      <c r="BD268" s="47" t="str">
        <f t="shared" ca="1" si="81"/>
        <v/>
      </c>
    </row>
    <row r="269" spans="3:56" s="36" customFormat="1" ht="18" hidden="1" customHeight="1" outlineLevel="1" x14ac:dyDescent="0.25">
      <c r="C269" s="37" t="s">
        <v>286</v>
      </c>
      <c r="D269" s="38">
        <f t="shared" ca="1" si="75"/>
        <v>0</v>
      </c>
      <c r="E269" s="39" t="s">
        <v>27</v>
      </c>
      <c r="F269" s="40">
        <f t="shared" si="76"/>
        <v>36</v>
      </c>
      <c r="G269" s="38">
        <f t="shared" ca="1" si="83"/>
        <v>0</v>
      </c>
      <c r="H269" s="41">
        <v>14</v>
      </c>
      <c r="I269" s="38">
        <f t="shared" ca="1" si="84"/>
        <v>0</v>
      </c>
      <c r="J269" s="42">
        <f t="shared" ca="1" si="85"/>
        <v>0</v>
      </c>
      <c r="K269" s="43"/>
      <c r="L269" s="44">
        <v>36</v>
      </c>
      <c r="M269" s="38">
        <f t="shared" ca="1" si="86"/>
        <v>0</v>
      </c>
      <c r="N269" s="41">
        <v>16</v>
      </c>
      <c r="O269" s="38">
        <f t="shared" ca="1" si="87"/>
        <v>0</v>
      </c>
      <c r="P269" s="45">
        <f t="shared" ca="1" si="88"/>
        <v>0</v>
      </c>
      <c r="Q269" s="46"/>
      <c r="S269" s="47">
        <f t="shared" ca="1" si="80"/>
        <v>0</v>
      </c>
      <c r="T269" s="47">
        <f t="shared" ca="1" si="80"/>
        <v>0</v>
      </c>
      <c r="U269" s="47" t="str">
        <f t="shared" ca="1" si="80"/>
        <v/>
      </c>
      <c r="V269" s="47" t="str">
        <f t="shared" ca="1" si="80"/>
        <v/>
      </c>
      <c r="W269" s="47" t="str">
        <f t="shared" ca="1" si="80"/>
        <v/>
      </c>
      <c r="X269" s="47" t="str">
        <f t="shared" ca="1" si="80"/>
        <v/>
      </c>
      <c r="Y269" s="47" t="str">
        <f t="shared" ca="1" si="80"/>
        <v/>
      </c>
      <c r="Z269" s="47" t="str">
        <f t="shared" ca="1" si="80"/>
        <v/>
      </c>
      <c r="AA269" s="47" t="str">
        <f t="shared" ca="1" si="80"/>
        <v/>
      </c>
      <c r="AB269" s="47" t="str">
        <f t="shared" ca="1" si="80"/>
        <v/>
      </c>
      <c r="AC269" s="47" t="str">
        <f t="shared" ca="1" si="80"/>
        <v/>
      </c>
      <c r="AD269" s="47" t="str">
        <f t="shared" ca="1" si="80"/>
        <v/>
      </c>
      <c r="AE269" s="47" t="str">
        <f t="shared" ca="1" si="80"/>
        <v/>
      </c>
      <c r="AF269" s="47" t="str">
        <f t="shared" ca="1" si="80"/>
        <v/>
      </c>
      <c r="AG269" s="47" t="str">
        <f t="shared" ca="1" si="80"/>
        <v/>
      </c>
      <c r="AH269" s="47" t="str">
        <f t="shared" ca="1" si="80"/>
        <v/>
      </c>
      <c r="AI269" s="47" t="str">
        <f t="shared" ca="1" si="82"/>
        <v/>
      </c>
      <c r="AJ269" s="47" t="str">
        <f t="shared" ca="1" si="82"/>
        <v/>
      </c>
      <c r="AK269" s="47" t="str">
        <f t="shared" ca="1" si="82"/>
        <v/>
      </c>
      <c r="AL269" s="47" t="str">
        <f t="shared" ca="1" si="82"/>
        <v/>
      </c>
      <c r="AM269" s="47" t="str">
        <f t="shared" ca="1" si="82"/>
        <v/>
      </c>
      <c r="AN269" s="47" t="str">
        <f t="shared" ca="1" si="82"/>
        <v/>
      </c>
      <c r="AO269" s="47" t="str">
        <f t="shared" ca="1" si="82"/>
        <v/>
      </c>
      <c r="AP269" s="47" t="str">
        <f t="shared" ca="1" si="82"/>
        <v/>
      </c>
      <c r="AQ269" s="47" t="str">
        <f t="shared" ca="1" si="82"/>
        <v/>
      </c>
      <c r="AR269" s="47" t="str">
        <f t="shared" ca="1" si="82"/>
        <v/>
      </c>
      <c r="AS269" s="47" t="str">
        <f t="shared" ca="1" si="82"/>
        <v/>
      </c>
      <c r="AT269" s="47" t="str">
        <f t="shared" ca="1" si="82"/>
        <v/>
      </c>
      <c r="AU269" s="47" t="str">
        <f t="shared" ca="1" si="82"/>
        <v/>
      </c>
      <c r="AV269" s="47" t="str">
        <f t="shared" ca="1" si="82"/>
        <v/>
      </c>
      <c r="AW269" s="47" t="str">
        <f t="shared" ca="1" si="82"/>
        <v/>
      </c>
      <c r="AX269" s="47" t="str">
        <f t="shared" ca="1" si="82"/>
        <v/>
      </c>
      <c r="AY269" s="47" t="str">
        <f t="shared" ca="1" si="81"/>
        <v/>
      </c>
      <c r="AZ269" s="47" t="str">
        <f t="shared" ca="1" si="81"/>
        <v/>
      </c>
      <c r="BA269" s="47" t="str">
        <f t="shared" ca="1" si="81"/>
        <v/>
      </c>
      <c r="BB269" s="47" t="str">
        <f t="shared" ca="1" si="81"/>
        <v/>
      </c>
      <c r="BC269" s="47" t="str">
        <f t="shared" ca="1" si="81"/>
        <v/>
      </c>
      <c r="BD269" s="47" t="str">
        <f t="shared" ca="1" si="81"/>
        <v/>
      </c>
    </row>
    <row r="270" spans="3:56" s="36" customFormat="1" ht="18" hidden="1" customHeight="1" outlineLevel="1" x14ac:dyDescent="0.25">
      <c r="C270" s="37" t="s">
        <v>287</v>
      </c>
      <c r="D270" s="38">
        <f t="shared" ca="1" si="75"/>
        <v>0</v>
      </c>
      <c r="E270" s="39" t="s">
        <v>27</v>
      </c>
      <c r="F270" s="40">
        <f t="shared" si="76"/>
        <v>36</v>
      </c>
      <c r="G270" s="38">
        <f t="shared" ca="1" si="83"/>
        <v>0</v>
      </c>
      <c r="H270" s="41">
        <v>14</v>
      </c>
      <c r="I270" s="38">
        <f t="shared" ca="1" si="84"/>
        <v>0</v>
      </c>
      <c r="J270" s="42">
        <f t="shared" ca="1" si="85"/>
        <v>0</v>
      </c>
      <c r="K270" s="43"/>
      <c r="L270" s="44">
        <v>36</v>
      </c>
      <c r="M270" s="38">
        <f t="shared" ca="1" si="86"/>
        <v>0</v>
      </c>
      <c r="N270" s="41">
        <v>16</v>
      </c>
      <c r="O270" s="38">
        <f t="shared" ca="1" si="87"/>
        <v>0</v>
      </c>
      <c r="P270" s="45">
        <f t="shared" ca="1" si="88"/>
        <v>0</v>
      </c>
      <c r="Q270" s="46"/>
      <c r="S270" s="47">
        <f t="shared" ca="1" si="80"/>
        <v>0</v>
      </c>
      <c r="T270" s="47">
        <f t="shared" ca="1" si="80"/>
        <v>0</v>
      </c>
      <c r="U270" s="47" t="str">
        <f t="shared" ca="1" si="80"/>
        <v/>
      </c>
      <c r="V270" s="47" t="str">
        <f t="shared" ca="1" si="80"/>
        <v/>
      </c>
      <c r="W270" s="47" t="str">
        <f t="shared" ca="1" si="80"/>
        <v/>
      </c>
      <c r="X270" s="47" t="str">
        <f t="shared" ca="1" si="80"/>
        <v/>
      </c>
      <c r="Y270" s="47" t="str">
        <f t="shared" ca="1" si="80"/>
        <v/>
      </c>
      <c r="Z270" s="47" t="str">
        <f t="shared" ca="1" si="80"/>
        <v/>
      </c>
      <c r="AA270" s="47" t="str">
        <f t="shared" ca="1" si="80"/>
        <v/>
      </c>
      <c r="AB270" s="47" t="str">
        <f t="shared" ca="1" si="80"/>
        <v/>
      </c>
      <c r="AC270" s="47" t="str">
        <f t="shared" ca="1" si="80"/>
        <v/>
      </c>
      <c r="AD270" s="47" t="str">
        <f t="shared" ca="1" si="80"/>
        <v/>
      </c>
      <c r="AE270" s="47" t="str">
        <f t="shared" ca="1" si="80"/>
        <v/>
      </c>
      <c r="AF270" s="47" t="str">
        <f t="shared" ca="1" si="80"/>
        <v/>
      </c>
      <c r="AG270" s="47" t="str">
        <f t="shared" ca="1" si="80"/>
        <v/>
      </c>
      <c r="AH270" s="47" t="str">
        <f t="shared" ca="1" si="80"/>
        <v/>
      </c>
      <c r="AI270" s="47" t="str">
        <f t="shared" ca="1" si="82"/>
        <v/>
      </c>
      <c r="AJ270" s="47" t="str">
        <f t="shared" ca="1" si="82"/>
        <v/>
      </c>
      <c r="AK270" s="47" t="str">
        <f t="shared" ca="1" si="82"/>
        <v/>
      </c>
      <c r="AL270" s="47" t="str">
        <f t="shared" ca="1" si="82"/>
        <v/>
      </c>
      <c r="AM270" s="47" t="str">
        <f t="shared" ca="1" si="82"/>
        <v/>
      </c>
      <c r="AN270" s="47" t="str">
        <f t="shared" ca="1" si="82"/>
        <v/>
      </c>
      <c r="AO270" s="47" t="str">
        <f t="shared" ca="1" si="82"/>
        <v/>
      </c>
      <c r="AP270" s="47" t="str">
        <f t="shared" ca="1" si="82"/>
        <v/>
      </c>
      <c r="AQ270" s="47" t="str">
        <f t="shared" ca="1" si="82"/>
        <v/>
      </c>
      <c r="AR270" s="47" t="str">
        <f t="shared" ca="1" si="82"/>
        <v/>
      </c>
      <c r="AS270" s="47" t="str">
        <f t="shared" ca="1" si="82"/>
        <v/>
      </c>
      <c r="AT270" s="47" t="str">
        <f t="shared" ca="1" si="82"/>
        <v/>
      </c>
      <c r="AU270" s="47" t="str">
        <f t="shared" ca="1" si="82"/>
        <v/>
      </c>
      <c r="AV270" s="47" t="str">
        <f t="shared" ca="1" si="82"/>
        <v/>
      </c>
      <c r="AW270" s="47" t="str">
        <f t="shared" ca="1" si="82"/>
        <v/>
      </c>
      <c r="AX270" s="47" t="str">
        <f t="shared" ca="1" si="82"/>
        <v/>
      </c>
      <c r="AY270" s="47" t="str">
        <f t="shared" ca="1" si="81"/>
        <v/>
      </c>
      <c r="AZ270" s="47" t="str">
        <f t="shared" ca="1" si="81"/>
        <v/>
      </c>
      <c r="BA270" s="47" t="str">
        <f t="shared" ca="1" si="81"/>
        <v/>
      </c>
      <c r="BB270" s="47" t="str">
        <f t="shared" ca="1" si="81"/>
        <v/>
      </c>
      <c r="BC270" s="47" t="str">
        <f t="shared" ca="1" si="81"/>
        <v/>
      </c>
      <c r="BD270" s="47" t="str">
        <f t="shared" ca="1" si="81"/>
        <v/>
      </c>
    </row>
    <row r="271" spans="3:56" s="36" customFormat="1" ht="18" hidden="1" customHeight="1" outlineLevel="1" x14ac:dyDescent="0.25">
      <c r="C271" s="37" t="s">
        <v>288</v>
      </c>
      <c r="D271" s="38">
        <f t="shared" ca="1" si="75"/>
        <v>0</v>
      </c>
      <c r="E271" s="39" t="s">
        <v>27</v>
      </c>
      <c r="F271" s="40">
        <f t="shared" si="76"/>
        <v>36</v>
      </c>
      <c r="G271" s="38">
        <f t="shared" ca="1" si="83"/>
        <v>0</v>
      </c>
      <c r="H271" s="41">
        <v>14</v>
      </c>
      <c r="I271" s="38">
        <f t="shared" ca="1" si="84"/>
        <v>0</v>
      </c>
      <c r="J271" s="42">
        <f t="shared" ca="1" si="85"/>
        <v>0</v>
      </c>
      <c r="K271" s="43"/>
      <c r="L271" s="44">
        <v>36</v>
      </c>
      <c r="M271" s="38">
        <f t="shared" ca="1" si="86"/>
        <v>0</v>
      </c>
      <c r="N271" s="41">
        <v>16</v>
      </c>
      <c r="O271" s="38">
        <f t="shared" ca="1" si="87"/>
        <v>0</v>
      </c>
      <c r="P271" s="45">
        <f t="shared" ca="1" si="88"/>
        <v>0</v>
      </c>
      <c r="Q271" s="46"/>
      <c r="S271" s="47">
        <f t="shared" ca="1" si="80"/>
        <v>0</v>
      </c>
      <c r="T271" s="47">
        <f t="shared" ref="S271:AH286" ca="1" si="89">IFERROR(SUMIF(INDIRECT("'"&amp;T$6&amp;"'!$C:$C"),$C271,INDIRECT("'"&amp;T$6&amp;"'!$D:$D")),"")</f>
        <v>0</v>
      </c>
      <c r="U271" s="47" t="str">
        <f t="shared" ca="1" si="89"/>
        <v/>
      </c>
      <c r="V271" s="47" t="str">
        <f t="shared" ca="1" si="89"/>
        <v/>
      </c>
      <c r="W271" s="47" t="str">
        <f t="shared" ca="1" si="89"/>
        <v/>
      </c>
      <c r="X271" s="47" t="str">
        <f t="shared" ca="1" si="89"/>
        <v/>
      </c>
      <c r="Y271" s="47" t="str">
        <f t="shared" ca="1" si="89"/>
        <v/>
      </c>
      <c r="Z271" s="47" t="str">
        <f t="shared" ca="1" si="89"/>
        <v/>
      </c>
      <c r="AA271" s="47" t="str">
        <f t="shared" ca="1" si="89"/>
        <v/>
      </c>
      <c r="AB271" s="47" t="str">
        <f t="shared" ca="1" si="89"/>
        <v/>
      </c>
      <c r="AC271" s="47" t="str">
        <f t="shared" ca="1" si="89"/>
        <v/>
      </c>
      <c r="AD271" s="47" t="str">
        <f t="shared" ca="1" si="89"/>
        <v/>
      </c>
      <c r="AE271" s="47" t="str">
        <f t="shared" ca="1" si="89"/>
        <v/>
      </c>
      <c r="AF271" s="47" t="str">
        <f t="shared" ca="1" si="89"/>
        <v/>
      </c>
      <c r="AG271" s="47" t="str">
        <f t="shared" ca="1" si="89"/>
        <v/>
      </c>
      <c r="AH271" s="47" t="str">
        <f t="shared" ca="1" si="89"/>
        <v/>
      </c>
      <c r="AI271" s="47" t="str">
        <f t="shared" ca="1" si="82"/>
        <v/>
      </c>
      <c r="AJ271" s="47" t="str">
        <f t="shared" ca="1" si="82"/>
        <v/>
      </c>
      <c r="AK271" s="47" t="str">
        <f t="shared" ca="1" si="82"/>
        <v/>
      </c>
      <c r="AL271" s="47" t="str">
        <f t="shared" ca="1" si="82"/>
        <v/>
      </c>
      <c r="AM271" s="47" t="str">
        <f t="shared" ca="1" si="82"/>
        <v/>
      </c>
      <c r="AN271" s="47" t="str">
        <f t="shared" ca="1" si="82"/>
        <v/>
      </c>
      <c r="AO271" s="47" t="str">
        <f t="shared" ca="1" si="82"/>
        <v/>
      </c>
      <c r="AP271" s="47" t="str">
        <f t="shared" ca="1" si="82"/>
        <v/>
      </c>
      <c r="AQ271" s="47" t="str">
        <f t="shared" ca="1" si="82"/>
        <v/>
      </c>
      <c r="AR271" s="47" t="str">
        <f t="shared" ca="1" si="82"/>
        <v/>
      </c>
      <c r="AS271" s="47" t="str">
        <f t="shared" ca="1" si="82"/>
        <v/>
      </c>
      <c r="AT271" s="47" t="str">
        <f t="shared" ca="1" si="82"/>
        <v/>
      </c>
      <c r="AU271" s="47" t="str">
        <f t="shared" ca="1" si="82"/>
        <v/>
      </c>
      <c r="AV271" s="47" t="str">
        <f t="shared" ca="1" si="82"/>
        <v/>
      </c>
      <c r="AW271" s="47" t="str">
        <f t="shared" ca="1" si="82"/>
        <v/>
      </c>
      <c r="AX271" s="47" t="str">
        <f t="shared" ca="1" si="82"/>
        <v/>
      </c>
      <c r="AY271" s="47" t="str">
        <f t="shared" ca="1" si="81"/>
        <v/>
      </c>
      <c r="AZ271" s="47" t="str">
        <f t="shared" ca="1" si="81"/>
        <v/>
      </c>
      <c r="BA271" s="47" t="str">
        <f t="shared" ca="1" si="81"/>
        <v/>
      </c>
      <c r="BB271" s="47" t="str">
        <f t="shared" ca="1" si="81"/>
        <v/>
      </c>
      <c r="BC271" s="47" t="str">
        <f t="shared" ca="1" si="81"/>
        <v/>
      </c>
      <c r="BD271" s="47" t="str">
        <f t="shared" ca="1" si="81"/>
        <v/>
      </c>
    </row>
    <row r="272" spans="3:56" s="36" customFormat="1" ht="18" hidden="1" customHeight="1" outlineLevel="1" x14ac:dyDescent="0.25">
      <c r="C272" s="37" t="s">
        <v>289</v>
      </c>
      <c r="D272" s="38">
        <f t="shared" ca="1" si="75"/>
        <v>0</v>
      </c>
      <c r="E272" s="39" t="s">
        <v>27</v>
      </c>
      <c r="F272" s="40">
        <f t="shared" si="76"/>
        <v>36</v>
      </c>
      <c r="G272" s="38">
        <f t="shared" ca="1" si="83"/>
        <v>0</v>
      </c>
      <c r="H272" s="41">
        <v>14</v>
      </c>
      <c r="I272" s="38">
        <f t="shared" ca="1" si="84"/>
        <v>0</v>
      </c>
      <c r="J272" s="42">
        <f t="shared" ca="1" si="85"/>
        <v>0</v>
      </c>
      <c r="K272" s="43"/>
      <c r="L272" s="44">
        <v>36</v>
      </c>
      <c r="M272" s="38">
        <f t="shared" ca="1" si="86"/>
        <v>0</v>
      </c>
      <c r="N272" s="41">
        <v>16</v>
      </c>
      <c r="O272" s="38">
        <f t="shared" ca="1" si="87"/>
        <v>0</v>
      </c>
      <c r="P272" s="45">
        <f t="shared" ca="1" si="88"/>
        <v>0</v>
      </c>
      <c r="Q272" s="46"/>
      <c r="S272" s="47">
        <f t="shared" ca="1" si="89"/>
        <v>0</v>
      </c>
      <c r="T272" s="47">
        <f t="shared" ca="1" si="89"/>
        <v>0</v>
      </c>
      <c r="U272" s="47" t="str">
        <f t="shared" ca="1" si="89"/>
        <v/>
      </c>
      <c r="V272" s="47" t="str">
        <f t="shared" ca="1" si="89"/>
        <v/>
      </c>
      <c r="W272" s="47" t="str">
        <f t="shared" ca="1" si="89"/>
        <v/>
      </c>
      <c r="X272" s="47" t="str">
        <f t="shared" ca="1" si="89"/>
        <v/>
      </c>
      <c r="Y272" s="47" t="str">
        <f t="shared" ca="1" si="89"/>
        <v/>
      </c>
      <c r="Z272" s="47" t="str">
        <f t="shared" ca="1" si="89"/>
        <v/>
      </c>
      <c r="AA272" s="47" t="str">
        <f t="shared" ca="1" si="89"/>
        <v/>
      </c>
      <c r="AB272" s="47" t="str">
        <f t="shared" ca="1" si="89"/>
        <v/>
      </c>
      <c r="AC272" s="47" t="str">
        <f t="shared" ca="1" si="89"/>
        <v/>
      </c>
      <c r="AD272" s="47" t="str">
        <f t="shared" ca="1" si="89"/>
        <v/>
      </c>
      <c r="AE272" s="47" t="str">
        <f t="shared" ca="1" si="89"/>
        <v/>
      </c>
      <c r="AF272" s="47" t="str">
        <f t="shared" ca="1" si="89"/>
        <v/>
      </c>
      <c r="AG272" s="47" t="str">
        <f t="shared" ca="1" si="89"/>
        <v/>
      </c>
      <c r="AH272" s="47" t="str">
        <f t="shared" ca="1" si="89"/>
        <v/>
      </c>
      <c r="AI272" s="47" t="str">
        <f t="shared" ca="1" si="82"/>
        <v/>
      </c>
      <c r="AJ272" s="47" t="str">
        <f t="shared" ca="1" si="82"/>
        <v/>
      </c>
      <c r="AK272" s="47" t="str">
        <f t="shared" ca="1" si="82"/>
        <v/>
      </c>
      <c r="AL272" s="47" t="str">
        <f t="shared" ca="1" si="82"/>
        <v/>
      </c>
      <c r="AM272" s="47" t="str">
        <f t="shared" ca="1" si="82"/>
        <v/>
      </c>
      <c r="AN272" s="47" t="str">
        <f t="shared" ca="1" si="82"/>
        <v/>
      </c>
      <c r="AO272" s="47" t="str">
        <f t="shared" ca="1" si="82"/>
        <v/>
      </c>
      <c r="AP272" s="47" t="str">
        <f t="shared" ca="1" si="82"/>
        <v/>
      </c>
      <c r="AQ272" s="47" t="str">
        <f t="shared" ca="1" si="82"/>
        <v/>
      </c>
      <c r="AR272" s="47" t="str">
        <f t="shared" ca="1" si="82"/>
        <v/>
      </c>
      <c r="AS272" s="47" t="str">
        <f t="shared" ca="1" si="82"/>
        <v/>
      </c>
      <c r="AT272" s="47" t="str">
        <f t="shared" ca="1" si="82"/>
        <v/>
      </c>
      <c r="AU272" s="47" t="str">
        <f t="shared" ca="1" si="82"/>
        <v/>
      </c>
      <c r="AV272" s="47" t="str">
        <f t="shared" ca="1" si="82"/>
        <v/>
      </c>
      <c r="AW272" s="47" t="str">
        <f t="shared" ca="1" si="82"/>
        <v/>
      </c>
      <c r="AX272" s="47" t="str">
        <f t="shared" ca="1" si="82"/>
        <v/>
      </c>
      <c r="AY272" s="47" t="str">
        <f t="shared" ca="1" si="81"/>
        <v/>
      </c>
      <c r="AZ272" s="47" t="str">
        <f t="shared" ca="1" si="81"/>
        <v/>
      </c>
      <c r="BA272" s="47" t="str">
        <f t="shared" ca="1" si="81"/>
        <v/>
      </c>
      <c r="BB272" s="47" t="str">
        <f t="shared" ca="1" si="81"/>
        <v/>
      </c>
      <c r="BC272" s="47" t="str">
        <f t="shared" ca="1" si="81"/>
        <v/>
      </c>
      <c r="BD272" s="47" t="str">
        <f t="shared" ca="1" si="81"/>
        <v/>
      </c>
    </row>
    <row r="273" spans="3:56" s="36" customFormat="1" ht="18" hidden="1" customHeight="1" outlineLevel="1" x14ac:dyDescent="0.25">
      <c r="C273" s="37" t="s">
        <v>290</v>
      </c>
      <c r="D273" s="38">
        <f t="shared" ca="1" si="75"/>
        <v>0</v>
      </c>
      <c r="E273" s="39" t="s">
        <v>27</v>
      </c>
      <c r="F273" s="40">
        <f t="shared" si="76"/>
        <v>36</v>
      </c>
      <c r="G273" s="38">
        <f t="shared" ca="1" si="83"/>
        <v>0</v>
      </c>
      <c r="H273" s="41">
        <v>14</v>
      </c>
      <c r="I273" s="38">
        <f t="shared" ca="1" si="84"/>
        <v>0</v>
      </c>
      <c r="J273" s="42">
        <f t="shared" ca="1" si="85"/>
        <v>0</v>
      </c>
      <c r="K273" s="43"/>
      <c r="L273" s="44">
        <v>36</v>
      </c>
      <c r="M273" s="38">
        <f t="shared" ca="1" si="86"/>
        <v>0</v>
      </c>
      <c r="N273" s="41">
        <v>16</v>
      </c>
      <c r="O273" s="38">
        <f t="shared" ca="1" si="87"/>
        <v>0</v>
      </c>
      <c r="P273" s="45">
        <f t="shared" ca="1" si="88"/>
        <v>0</v>
      </c>
      <c r="Q273" s="46"/>
      <c r="S273" s="47">
        <f t="shared" ca="1" si="89"/>
        <v>0</v>
      </c>
      <c r="T273" s="47">
        <f t="shared" ca="1" si="89"/>
        <v>0</v>
      </c>
      <c r="U273" s="47" t="str">
        <f t="shared" ca="1" si="89"/>
        <v/>
      </c>
      <c r="V273" s="47" t="str">
        <f t="shared" ca="1" si="89"/>
        <v/>
      </c>
      <c r="W273" s="47" t="str">
        <f t="shared" ca="1" si="89"/>
        <v/>
      </c>
      <c r="X273" s="47" t="str">
        <f t="shared" ca="1" si="89"/>
        <v/>
      </c>
      <c r="Y273" s="47" t="str">
        <f t="shared" ca="1" si="89"/>
        <v/>
      </c>
      <c r="Z273" s="47" t="str">
        <f t="shared" ca="1" si="89"/>
        <v/>
      </c>
      <c r="AA273" s="47" t="str">
        <f t="shared" ca="1" si="89"/>
        <v/>
      </c>
      <c r="AB273" s="47" t="str">
        <f t="shared" ca="1" si="89"/>
        <v/>
      </c>
      <c r="AC273" s="47" t="str">
        <f t="shared" ca="1" si="89"/>
        <v/>
      </c>
      <c r="AD273" s="47" t="str">
        <f t="shared" ca="1" si="89"/>
        <v/>
      </c>
      <c r="AE273" s="47" t="str">
        <f t="shared" ca="1" si="89"/>
        <v/>
      </c>
      <c r="AF273" s="47" t="str">
        <f t="shared" ca="1" si="89"/>
        <v/>
      </c>
      <c r="AG273" s="47" t="str">
        <f t="shared" ca="1" si="89"/>
        <v/>
      </c>
      <c r="AH273" s="47" t="str">
        <f t="shared" ca="1" si="89"/>
        <v/>
      </c>
      <c r="AI273" s="47" t="str">
        <f t="shared" ca="1" si="82"/>
        <v/>
      </c>
      <c r="AJ273" s="47" t="str">
        <f t="shared" ca="1" si="82"/>
        <v/>
      </c>
      <c r="AK273" s="47" t="str">
        <f t="shared" ca="1" si="82"/>
        <v/>
      </c>
      <c r="AL273" s="47" t="str">
        <f t="shared" ca="1" si="82"/>
        <v/>
      </c>
      <c r="AM273" s="47" t="str">
        <f t="shared" ca="1" si="82"/>
        <v/>
      </c>
      <c r="AN273" s="47" t="str">
        <f t="shared" ca="1" si="82"/>
        <v/>
      </c>
      <c r="AO273" s="47" t="str">
        <f t="shared" ca="1" si="82"/>
        <v/>
      </c>
      <c r="AP273" s="47" t="str">
        <f t="shared" ca="1" si="82"/>
        <v/>
      </c>
      <c r="AQ273" s="47" t="str">
        <f t="shared" ca="1" si="82"/>
        <v/>
      </c>
      <c r="AR273" s="47" t="str">
        <f t="shared" ca="1" si="82"/>
        <v/>
      </c>
      <c r="AS273" s="47" t="str">
        <f t="shared" ca="1" si="82"/>
        <v/>
      </c>
      <c r="AT273" s="47" t="str">
        <f t="shared" ca="1" si="82"/>
        <v/>
      </c>
      <c r="AU273" s="47" t="str">
        <f t="shared" ca="1" si="82"/>
        <v/>
      </c>
      <c r="AV273" s="47" t="str">
        <f t="shared" ca="1" si="82"/>
        <v/>
      </c>
      <c r="AW273" s="47" t="str">
        <f t="shared" ca="1" si="82"/>
        <v/>
      </c>
      <c r="AX273" s="47" t="str">
        <f t="shared" ca="1" si="82"/>
        <v/>
      </c>
      <c r="AY273" s="47" t="str">
        <f t="shared" ca="1" si="81"/>
        <v/>
      </c>
      <c r="AZ273" s="47" t="str">
        <f t="shared" ca="1" si="81"/>
        <v/>
      </c>
      <c r="BA273" s="47" t="str">
        <f t="shared" ca="1" si="81"/>
        <v/>
      </c>
      <c r="BB273" s="47" t="str">
        <f t="shared" ca="1" si="81"/>
        <v/>
      </c>
      <c r="BC273" s="47" t="str">
        <f t="shared" ca="1" si="81"/>
        <v/>
      </c>
      <c r="BD273" s="47" t="str">
        <f t="shared" ca="1" si="81"/>
        <v/>
      </c>
    </row>
    <row r="274" spans="3:56" s="36" customFormat="1" ht="18" hidden="1" customHeight="1" outlineLevel="1" x14ac:dyDescent="0.25">
      <c r="C274" s="37" t="s">
        <v>291</v>
      </c>
      <c r="D274" s="38">
        <f t="shared" ca="1" si="75"/>
        <v>0</v>
      </c>
      <c r="E274" s="39" t="s">
        <v>27</v>
      </c>
      <c r="F274" s="40">
        <f t="shared" si="76"/>
        <v>36</v>
      </c>
      <c r="G274" s="38">
        <f t="shared" ca="1" si="83"/>
        <v>0</v>
      </c>
      <c r="H274" s="41">
        <v>14</v>
      </c>
      <c r="I274" s="38">
        <f t="shared" ca="1" si="84"/>
        <v>0</v>
      </c>
      <c r="J274" s="42">
        <f t="shared" ca="1" si="85"/>
        <v>0</v>
      </c>
      <c r="K274" s="43"/>
      <c r="L274" s="44">
        <v>36</v>
      </c>
      <c r="M274" s="38">
        <f t="shared" ca="1" si="86"/>
        <v>0</v>
      </c>
      <c r="N274" s="41">
        <v>16</v>
      </c>
      <c r="O274" s="38">
        <f t="shared" ca="1" si="87"/>
        <v>0</v>
      </c>
      <c r="P274" s="45">
        <f t="shared" ca="1" si="88"/>
        <v>0</v>
      </c>
      <c r="Q274" s="46"/>
      <c r="S274" s="47">
        <f t="shared" ca="1" si="89"/>
        <v>0</v>
      </c>
      <c r="T274" s="47">
        <f t="shared" ca="1" si="89"/>
        <v>0</v>
      </c>
      <c r="U274" s="47" t="str">
        <f t="shared" ca="1" si="89"/>
        <v/>
      </c>
      <c r="V274" s="47" t="str">
        <f t="shared" ca="1" si="89"/>
        <v/>
      </c>
      <c r="W274" s="47" t="str">
        <f t="shared" ca="1" si="89"/>
        <v/>
      </c>
      <c r="X274" s="47" t="str">
        <f t="shared" ca="1" si="89"/>
        <v/>
      </c>
      <c r="Y274" s="47" t="str">
        <f t="shared" ca="1" si="89"/>
        <v/>
      </c>
      <c r="Z274" s="47" t="str">
        <f t="shared" ca="1" si="89"/>
        <v/>
      </c>
      <c r="AA274" s="47" t="str">
        <f t="shared" ca="1" si="89"/>
        <v/>
      </c>
      <c r="AB274" s="47" t="str">
        <f t="shared" ca="1" si="89"/>
        <v/>
      </c>
      <c r="AC274" s="47" t="str">
        <f t="shared" ca="1" si="89"/>
        <v/>
      </c>
      <c r="AD274" s="47" t="str">
        <f t="shared" ca="1" si="89"/>
        <v/>
      </c>
      <c r="AE274" s="47" t="str">
        <f t="shared" ca="1" si="89"/>
        <v/>
      </c>
      <c r="AF274" s="47" t="str">
        <f t="shared" ca="1" si="89"/>
        <v/>
      </c>
      <c r="AG274" s="47" t="str">
        <f t="shared" ca="1" si="89"/>
        <v/>
      </c>
      <c r="AH274" s="47" t="str">
        <f t="shared" ca="1" si="89"/>
        <v/>
      </c>
      <c r="AI274" s="47" t="str">
        <f t="shared" ca="1" si="82"/>
        <v/>
      </c>
      <c r="AJ274" s="47" t="str">
        <f t="shared" ca="1" si="82"/>
        <v/>
      </c>
      <c r="AK274" s="47" t="str">
        <f t="shared" ca="1" si="82"/>
        <v/>
      </c>
      <c r="AL274" s="47" t="str">
        <f t="shared" ca="1" si="82"/>
        <v/>
      </c>
      <c r="AM274" s="47" t="str">
        <f t="shared" ca="1" si="82"/>
        <v/>
      </c>
      <c r="AN274" s="47" t="str">
        <f t="shared" ca="1" si="82"/>
        <v/>
      </c>
      <c r="AO274" s="47" t="str">
        <f t="shared" ca="1" si="82"/>
        <v/>
      </c>
      <c r="AP274" s="47" t="str">
        <f t="shared" ca="1" si="82"/>
        <v/>
      </c>
      <c r="AQ274" s="47" t="str">
        <f t="shared" ca="1" si="82"/>
        <v/>
      </c>
      <c r="AR274" s="47" t="str">
        <f t="shared" ca="1" si="82"/>
        <v/>
      </c>
      <c r="AS274" s="47" t="str">
        <f t="shared" ca="1" si="82"/>
        <v/>
      </c>
      <c r="AT274" s="47" t="str">
        <f t="shared" ca="1" si="82"/>
        <v/>
      </c>
      <c r="AU274" s="47" t="str">
        <f t="shared" ca="1" si="82"/>
        <v/>
      </c>
      <c r="AV274" s="47" t="str">
        <f t="shared" ca="1" si="82"/>
        <v/>
      </c>
      <c r="AW274" s="47" t="str">
        <f t="shared" ca="1" si="82"/>
        <v/>
      </c>
      <c r="AX274" s="47" t="str">
        <f t="shared" ref="AX274:BD289" ca="1" si="90">IFERROR(SUMIF(INDIRECT("'"&amp;AX$6&amp;"'!$C:$C"),$C274,INDIRECT("'"&amp;AX$6&amp;"'!$D:$D")),"")</f>
        <v/>
      </c>
      <c r="AY274" s="47" t="str">
        <f t="shared" ca="1" si="90"/>
        <v/>
      </c>
      <c r="AZ274" s="47" t="str">
        <f t="shared" ca="1" si="90"/>
        <v/>
      </c>
      <c r="BA274" s="47" t="str">
        <f t="shared" ca="1" si="90"/>
        <v/>
      </c>
      <c r="BB274" s="47" t="str">
        <f t="shared" ca="1" si="90"/>
        <v/>
      </c>
      <c r="BC274" s="47" t="str">
        <f t="shared" ca="1" si="90"/>
        <v/>
      </c>
      <c r="BD274" s="47" t="str">
        <f t="shared" ca="1" si="90"/>
        <v/>
      </c>
    </row>
    <row r="275" spans="3:56" s="36" customFormat="1" ht="18" hidden="1" customHeight="1" outlineLevel="1" x14ac:dyDescent="0.25">
      <c r="C275" s="37" t="s">
        <v>292</v>
      </c>
      <c r="D275" s="38">
        <f t="shared" ca="1" si="75"/>
        <v>0</v>
      </c>
      <c r="E275" s="39" t="s">
        <v>27</v>
      </c>
      <c r="F275" s="40">
        <f t="shared" si="76"/>
        <v>36</v>
      </c>
      <c r="G275" s="38">
        <f t="shared" ca="1" si="83"/>
        <v>0</v>
      </c>
      <c r="H275" s="41">
        <v>14</v>
      </c>
      <c r="I275" s="38">
        <f t="shared" ca="1" si="84"/>
        <v>0</v>
      </c>
      <c r="J275" s="42">
        <f t="shared" ca="1" si="85"/>
        <v>0</v>
      </c>
      <c r="K275" s="43"/>
      <c r="L275" s="44">
        <v>36</v>
      </c>
      <c r="M275" s="38">
        <f t="shared" ca="1" si="86"/>
        <v>0</v>
      </c>
      <c r="N275" s="41">
        <v>16</v>
      </c>
      <c r="O275" s="38">
        <f t="shared" ca="1" si="87"/>
        <v>0</v>
      </c>
      <c r="P275" s="45">
        <f t="shared" ca="1" si="88"/>
        <v>0</v>
      </c>
      <c r="Q275" s="46"/>
      <c r="S275" s="47">
        <f t="shared" ca="1" si="89"/>
        <v>0</v>
      </c>
      <c r="T275" s="47">
        <f t="shared" ca="1" si="89"/>
        <v>0</v>
      </c>
      <c r="U275" s="47" t="str">
        <f t="shared" ca="1" si="89"/>
        <v/>
      </c>
      <c r="V275" s="47" t="str">
        <f t="shared" ca="1" si="89"/>
        <v/>
      </c>
      <c r="W275" s="47" t="str">
        <f t="shared" ca="1" si="89"/>
        <v/>
      </c>
      <c r="X275" s="47" t="str">
        <f t="shared" ca="1" si="89"/>
        <v/>
      </c>
      <c r="Y275" s="47" t="str">
        <f t="shared" ca="1" si="89"/>
        <v/>
      </c>
      <c r="Z275" s="47" t="str">
        <f t="shared" ca="1" si="89"/>
        <v/>
      </c>
      <c r="AA275" s="47" t="str">
        <f t="shared" ca="1" si="89"/>
        <v/>
      </c>
      <c r="AB275" s="47" t="str">
        <f t="shared" ca="1" si="89"/>
        <v/>
      </c>
      <c r="AC275" s="47" t="str">
        <f t="shared" ca="1" si="89"/>
        <v/>
      </c>
      <c r="AD275" s="47" t="str">
        <f t="shared" ca="1" si="89"/>
        <v/>
      </c>
      <c r="AE275" s="47" t="str">
        <f t="shared" ca="1" si="89"/>
        <v/>
      </c>
      <c r="AF275" s="47" t="str">
        <f t="shared" ca="1" si="89"/>
        <v/>
      </c>
      <c r="AG275" s="47" t="str">
        <f t="shared" ca="1" si="89"/>
        <v/>
      </c>
      <c r="AH275" s="47" t="str">
        <f t="shared" ca="1" si="89"/>
        <v/>
      </c>
      <c r="AI275" s="47" t="str">
        <f t="shared" ref="AI275:AX290" ca="1" si="91">IFERROR(SUMIF(INDIRECT("'"&amp;AI$6&amp;"'!$C:$C"),$C275,INDIRECT("'"&amp;AI$6&amp;"'!$D:$D")),"")</f>
        <v/>
      </c>
      <c r="AJ275" s="47" t="str">
        <f t="shared" ca="1" si="91"/>
        <v/>
      </c>
      <c r="AK275" s="47" t="str">
        <f t="shared" ca="1" si="91"/>
        <v/>
      </c>
      <c r="AL275" s="47" t="str">
        <f t="shared" ca="1" si="91"/>
        <v/>
      </c>
      <c r="AM275" s="47" t="str">
        <f t="shared" ca="1" si="91"/>
        <v/>
      </c>
      <c r="AN275" s="47" t="str">
        <f t="shared" ca="1" si="91"/>
        <v/>
      </c>
      <c r="AO275" s="47" t="str">
        <f t="shared" ca="1" si="91"/>
        <v/>
      </c>
      <c r="AP275" s="47" t="str">
        <f t="shared" ca="1" si="91"/>
        <v/>
      </c>
      <c r="AQ275" s="47" t="str">
        <f t="shared" ca="1" si="91"/>
        <v/>
      </c>
      <c r="AR275" s="47" t="str">
        <f t="shared" ca="1" si="91"/>
        <v/>
      </c>
      <c r="AS275" s="47" t="str">
        <f t="shared" ca="1" si="91"/>
        <v/>
      </c>
      <c r="AT275" s="47" t="str">
        <f t="shared" ca="1" si="91"/>
        <v/>
      </c>
      <c r="AU275" s="47" t="str">
        <f t="shared" ca="1" si="91"/>
        <v/>
      </c>
      <c r="AV275" s="47" t="str">
        <f t="shared" ca="1" si="91"/>
        <v/>
      </c>
      <c r="AW275" s="47" t="str">
        <f t="shared" ca="1" si="91"/>
        <v/>
      </c>
      <c r="AX275" s="47" t="str">
        <f t="shared" ca="1" si="91"/>
        <v/>
      </c>
      <c r="AY275" s="47" t="str">
        <f t="shared" ca="1" si="90"/>
        <v/>
      </c>
      <c r="AZ275" s="47" t="str">
        <f t="shared" ca="1" si="90"/>
        <v/>
      </c>
      <c r="BA275" s="47" t="str">
        <f t="shared" ca="1" si="90"/>
        <v/>
      </c>
      <c r="BB275" s="47" t="str">
        <f t="shared" ca="1" si="90"/>
        <v/>
      </c>
      <c r="BC275" s="47" t="str">
        <f t="shared" ca="1" si="90"/>
        <v/>
      </c>
      <c r="BD275" s="47" t="str">
        <f t="shared" ca="1" si="90"/>
        <v/>
      </c>
    </row>
    <row r="276" spans="3:56" s="36" customFormat="1" ht="18" hidden="1" customHeight="1" outlineLevel="1" x14ac:dyDescent="0.25">
      <c r="C276" s="37" t="s">
        <v>293</v>
      </c>
      <c r="D276" s="38">
        <f t="shared" ca="1" si="75"/>
        <v>0</v>
      </c>
      <c r="E276" s="39" t="s">
        <v>27</v>
      </c>
      <c r="F276" s="40">
        <f t="shared" si="76"/>
        <v>36</v>
      </c>
      <c r="G276" s="38">
        <f t="shared" ca="1" si="83"/>
        <v>0</v>
      </c>
      <c r="H276" s="41">
        <v>14</v>
      </c>
      <c r="I276" s="38">
        <f t="shared" ca="1" si="84"/>
        <v>0</v>
      </c>
      <c r="J276" s="42">
        <f t="shared" ca="1" si="85"/>
        <v>0</v>
      </c>
      <c r="K276" s="43"/>
      <c r="L276" s="44">
        <v>36</v>
      </c>
      <c r="M276" s="38">
        <f t="shared" ca="1" si="86"/>
        <v>0</v>
      </c>
      <c r="N276" s="41">
        <v>16</v>
      </c>
      <c r="O276" s="38">
        <f t="shared" ca="1" si="87"/>
        <v>0</v>
      </c>
      <c r="P276" s="45">
        <f t="shared" ca="1" si="88"/>
        <v>0</v>
      </c>
      <c r="Q276" s="46"/>
      <c r="S276" s="47">
        <f t="shared" ca="1" si="89"/>
        <v>0</v>
      </c>
      <c r="T276" s="47">
        <f t="shared" ca="1" si="89"/>
        <v>0</v>
      </c>
      <c r="U276" s="47" t="str">
        <f t="shared" ca="1" si="89"/>
        <v/>
      </c>
      <c r="V276" s="47" t="str">
        <f t="shared" ca="1" si="89"/>
        <v/>
      </c>
      <c r="W276" s="47" t="str">
        <f t="shared" ca="1" si="89"/>
        <v/>
      </c>
      <c r="X276" s="47" t="str">
        <f t="shared" ca="1" si="89"/>
        <v/>
      </c>
      <c r="Y276" s="47" t="str">
        <f t="shared" ca="1" si="89"/>
        <v/>
      </c>
      <c r="Z276" s="47" t="str">
        <f t="shared" ca="1" si="89"/>
        <v/>
      </c>
      <c r="AA276" s="47" t="str">
        <f t="shared" ca="1" si="89"/>
        <v/>
      </c>
      <c r="AB276" s="47" t="str">
        <f t="shared" ca="1" si="89"/>
        <v/>
      </c>
      <c r="AC276" s="47" t="str">
        <f t="shared" ca="1" si="89"/>
        <v/>
      </c>
      <c r="AD276" s="47" t="str">
        <f t="shared" ca="1" si="89"/>
        <v/>
      </c>
      <c r="AE276" s="47" t="str">
        <f t="shared" ca="1" si="89"/>
        <v/>
      </c>
      <c r="AF276" s="47" t="str">
        <f t="shared" ca="1" si="89"/>
        <v/>
      </c>
      <c r="AG276" s="47" t="str">
        <f t="shared" ca="1" si="89"/>
        <v/>
      </c>
      <c r="AH276" s="47" t="str">
        <f t="shared" ca="1" si="89"/>
        <v/>
      </c>
      <c r="AI276" s="47" t="str">
        <f t="shared" ca="1" si="91"/>
        <v/>
      </c>
      <c r="AJ276" s="47" t="str">
        <f t="shared" ca="1" si="91"/>
        <v/>
      </c>
      <c r="AK276" s="47" t="str">
        <f t="shared" ca="1" si="91"/>
        <v/>
      </c>
      <c r="AL276" s="47" t="str">
        <f t="shared" ca="1" si="91"/>
        <v/>
      </c>
      <c r="AM276" s="47" t="str">
        <f t="shared" ca="1" si="91"/>
        <v/>
      </c>
      <c r="AN276" s="47" t="str">
        <f t="shared" ca="1" si="91"/>
        <v/>
      </c>
      <c r="AO276" s="47" t="str">
        <f t="shared" ca="1" si="91"/>
        <v/>
      </c>
      <c r="AP276" s="47" t="str">
        <f t="shared" ca="1" si="91"/>
        <v/>
      </c>
      <c r="AQ276" s="47" t="str">
        <f t="shared" ca="1" si="91"/>
        <v/>
      </c>
      <c r="AR276" s="47" t="str">
        <f t="shared" ca="1" si="91"/>
        <v/>
      </c>
      <c r="AS276" s="47" t="str">
        <f t="shared" ca="1" si="91"/>
        <v/>
      </c>
      <c r="AT276" s="47" t="str">
        <f t="shared" ca="1" si="91"/>
        <v/>
      </c>
      <c r="AU276" s="47" t="str">
        <f t="shared" ca="1" si="91"/>
        <v/>
      </c>
      <c r="AV276" s="47" t="str">
        <f t="shared" ca="1" si="91"/>
        <v/>
      </c>
      <c r="AW276" s="47" t="str">
        <f t="shared" ca="1" si="91"/>
        <v/>
      </c>
      <c r="AX276" s="47" t="str">
        <f t="shared" ca="1" si="91"/>
        <v/>
      </c>
      <c r="AY276" s="47" t="str">
        <f t="shared" ca="1" si="90"/>
        <v/>
      </c>
      <c r="AZ276" s="47" t="str">
        <f t="shared" ca="1" si="90"/>
        <v/>
      </c>
      <c r="BA276" s="47" t="str">
        <f t="shared" ca="1" si="90"/>
        <v/>
      </c>
      <c r="BB276" s="47" t="str">
        <f t="shared" ca="1" si="90"/>
        <v/>
      </c>
      <c r="BC276" s="47" t="str">
        <f t="shared" ca="1" si="90"/>
        <v/>
      </c>
      <c r="BD276" s="47" t="str">
        <f t="shared" ca="1" si="90"/>
        <v/>
      </c>
    </row>
    <row r="277" spans="3:56" s="36" customFormat="1" ht="18" hidden="1" customHeight="1" outlineLevel="1" x14ac:dyDescent="0.25">
      <c r="C277" s="37" t="s">
        <v>294</v>
      </c>
      <c r="D277" s="38">
        <f t="shared" ca="1" si="75"/>
        <v>0</v>
      </c>
      <c r="E277" s="39" t="s">
        <v>27</v>
      </c>
      <c r="F277" s="40">
        <f t="shared" si="76"/>
        <v>36</v>
      </c>
      <c r="G277" s="38">
        <f t="shared" ca="1" si="83"/>
        <v>0</v>
      </c>
      <c r="H277" s="41">
        <v>14</v>
      </c>
      <c r="I277" s="38">
        <f t="shared" ca="1" si="84"/>
        <v>0</v>
      </c>
      <c r="J277" s="42">
        <f t="shared" ca="1" si="85"/>
        <v>0</v>
      </c>
      <c r="K277" s="43"/>
      <c r="L277" s="44">
        <v>36</v>
      </c>
      <c r="M277" s="38">
        <f t="shared" ca="1" si="86"/>
        <v>0</v>
      </c>
      <c r="N277" s="41">
        <v>16</v>
      </c>
      <c r="O277" s="38">
        <f t="shared" ca="1" si="87"/>
        <v>0</v>
      </c>
      <c r="P277" s="45">
        <f t="shared" ca="1" si="88"/>
        <v>0</v>
      </c>
      <c r="Q277" s="46"/>
      <c r="S277" s="47">
        <f t="shared" ca="1" si="89"/>
        <v>0</v>
      </c>
      <c r="T277" s="47">
        <f t="shared" ca="1" si="89"/>
        <v>0</v>
      </c>
      <c r="U277" s="47" t="str">
        <f t="shared" ca="1" si="89"/>
        <v/>
      </c>
      <c r="V277" s="47" t="str">
        <f t="shared" ca="1" si="89"/>
        <v/>
      </c>
      <c r="W277" s="47" t="str">
        <f t="shared" ca="1" si="89"/>
        <v/>
      </c>
      <c r="X277" s="47" t="str">
        <f t="shared" ca="1" si="89"/>
        <v/>
      </c>
      <c r="Y277" s="47" t="str">
        <f t="shared" ca="1" si="89"/>
        <v/>
      </c>
      <c r="Z277" s="47" t="str">
        <f t="shared" ca="1" si="89"/>
        <v/>
      </c>
      <c r="AA277" s="47" t="str">
        <f t="shared" ca="1" si="89"/>
        <v/>
      </c>
      <c r="AB277" s="47" t="str">
        <f t="shared" ca="1" si="89"/>
        <v/>
      </c>
      <c r="AC277" s="47" t="str">
        <f t="shared" ca="1" si="89"/>
        <v/>
      </c>
      <c r="AD277" s="47" t="str">
        <f t="shared" ca="1" si="89"/>
        <v/>
      </c>
      <c r="AE277" s="47" t="str">
        <f t="shared" ca="1" si="89"/>
        <v/>
      </c>
      <c r="AF277" s="47" t="str">
        <f t="shared" ca="1" si="89"/>
        <v/>
      </c>
      <c r="AG277" s="47" t="str">
        <f t="shared" ca="1" si="89"/>
        <v/>
      </c>
      <c r="AH277" s="47" t="str">
        <f t="shared" ca="1" si="89"/>
        <v/>
      </c>
      <c r="AI277" s="47" t="str">
        <f t="shared" ca="1" si="91"/>
        <v/>
      </c>
      <c r="AJ277" s="47" t="str">
        <f t="shared" ca="1" si="91"/>
        <v/>
      </c>
      <c r="AK277" s="47" t="str">
        <f t="shared" ca="1" si="91"/>
        <v/>
      </c>
      <c r="AL277" s="47" t="str">
        <f t="shared" ca="1" si="91"/>
        <v/>
      </c>
      <c r="AM277" s="47" t="str">
        <f t="shared" ca="1" si="91"/>
        <v/>
      </c>
      <c r="AN277" s="47" t="str">
        <f t="shared" ca="1" si="91"/>
        <v/>
      </c>
      <c r="AO277" s="47" t="str">
        <f t="shared" ca="1" si="91"/>
        <v/>
      </c>
      <c r="AP277" s="47" t="str">
        <f t="shared" ca="1" si="91"/>
        <v/>
      </c>
      <c r="AQ277" s="47" t="str">
        <f t="shared" ca="1" si="91"/>
        <v/>
      </c>
      <c r="AR277" s="47" t="str">
        <f t="shared" ca="1" si="91"/>
        <v/>
      </c>
      <c r="AS277" s="47" t="str">
        <f t="shared" ca="1" si="91"/>
        <v/>
      </c>
      <c r="AT277" s="47" t="str">
        <f t="shared" ca="1" si="91"/>
        <v/>
      </c>
      <c r="AU277" s="47" t="str">
        <f t="shared" ca="1" si="91"/>
        <v/>
      </c>
      <c r="AV277" s="47" t="str">
        <f t="shared" ca="1" si="91"/>
        <v/>
      </c>
      <c r="AW277" s="47" t="str">
        <f t="shared" ca="1" si="91"/>
        <v/>
      </c>
      <c r="AX277" s="47" t="str">
        <f t="shared" ca="1" si="91"/>
        <v/>
      </c>
      <c r="AY277" s="47" t="str">
        <f t="shared" ca="1" si="90"/>
        <v/>
      </c>
      <c r="AZ277" s="47" t="str">
        <f t="shared" ca="1" si="90"/>
        <v/>
      </c>
      <c r="BA277" s="47" t="str">
        <f t="shared" ca="1" si="90"/>
        <v/>
      </c>
      <c r="BB277" s="47" t="str">
        <f t="shared" ca="1" si="90"/>
        <v/>
      </c>
      <c r="BC277" s="47" t="str">
        <f t="shared" ca="1" si="90"/>
        <v/>
      </c>
      <c r="BD277" s="47" t="str">
        <f t="shared" ca="1" si="90"/>
        <v/>
      </c>
    </row>
    <row r="278" spans="3:56" s="36" customFormat="1" ht="18" hidden="1" customHeight="1" outlineLevel="1" x14ac:dyDescent="0.25">
      <c r="C278" s="37" t="s">
        <v>295</v>
      </c>
      <c r="D278" s="38">
        <f t="shared" ca="1" si="75"/>
        <v>0</v>
      </c>
      <c r="E278" s="39" t="s">
        <v>27</v>
      </c>
      <c r="F278" s="40">
        <f t="shared" si="76"/>
        <v>36</v>
      </c>
      <c r="G278" s="38">
        <f t="shared" ca="1" si="83"/>
        <v>0</v>
      </c>
      <c r="H278" s="41">
        <v>14</v>
      </c>
      <c r="I278" s="38">
        <f t="shared" ca="1" si="84"/>
        <v>0</v>
      </c>
      <c r="J278" s="42">
        <f t="shared" ca="1" si="85"/>
        <v>0</v>
      </c>
      <c r="K278" s="43"/>
      <c r="L278" s="44">
        <v>36</v>
      </c>
      <c r="M278" s="38">
        <f t="shared" ca="1" si="86"/>
        <v>0</v>
      </c>
      <c r="N278" s="41">
        <v>16</v>
      </c>
      <c r="O278" s="38">
        <f t="shared" ca="1" si="87"/>
        <v>0</v>
      </c>
      <c r="P278" s="45">
        <f t="shared" ca="1" si="88"/>
        <v>0</v>
      </c>
      <c r="Q278" s="46"/>
      <c r="S278" s="47">
        <f t="shared" ca="1" si="89"/>
        <v>0</v>
      </c>
      <c r="T278" s="47">
        <f t="shared" ca="1" si="89"/>
        <v>0</v>
      </c>
      <c r="U278" s="47" t="str">
        <f t="shared" ca="1" si="89"/>
        <v/>
      </c>
      <c r="V278" s="47" t="str">
        <f t="shared" ca="1" si="89"/>
        <v/>
      </c>
      <c r="W278" s="47" t="str">
        <f t="shared" ca="1" si="89"/>
        <v/>
      </c>
      <c r="X278" s="47" t="str">
        <f t="shared" ca="1" si="89"/>
        <v/>
      </c>
      <c r="Y278" s="47" t="str">
        <f t="shared" ca="1" si="89"/>
        <v/>
      </c>
      <c r="Z278" s="47" t="str">
        <f t="shared" ca="1" si="89"/>
        <v/>
      </c>
      <c r="AA278" s="47" t="str">
        <f t="shared" ca="1" si="89"/>
        <v/>
      </c>
      <c r="AB278" s="47" t="str">
        <f t="shared" ca="1" si="89"/>
        <v/>
      </c>
      <c r="AC278" s="47" t="str">
        <f t="shared" ca="1" si="89"/>
        <v/>
      </c>
      <c r="AD278" s="47" t="str">
        <f t="shared" ca="1" si="89"/>
        <v/>
      </c>
      <c r="AE278" s="47" t="str">
        <f t="shared" ca="1" si="89"/>
        <v/>
      </c>
      <c r="AF278" s="47" t="str">
        <f t="shared" ca="1" si="89"/>
        <v/>
      </c>
      <c r="AG278" s="47" t="str">
        <f t="shared" ca="1" si="89"/>
        <v/>
      </c>
      <c r="AH278" s="47" t="str">
        <f t="shared" ca="1" si="89"/>
        <v/>
      </c>
      <c r="AI278" s="47" t="str">
        <f t="shared" ca="1" si="91"/>
        <v/>
      </c>
      <c r="AJ278" s="47" t="str">
        <f t="shared" ca="1" si="91"/>
        <v/>
      </c>
      <c r="AK278" s="47" t="str">
        <f t="shared" ca="1" si="91"/>
        <v/>
      </c>
      <c r="AL278" s="47" t="str">
        <f t="shared" ca="1" si="91"/>
        <v/>
      </c>
      <c r="AM278" s="47" t="str">
        <f t="shared" ca="1" si="91"/>
        <v/>
      </c>
      <c r="AN278" s="47" t="str">
        <f t="shared" ca="1" si="91"/>
        <v/>
      </c>
      <c r="AO278" s="47" t="str">
        <f t="shared" ca="1" si="91"/>
        <v/>
      </c>
      <c r="AP278" s="47" t="str">
        <f t="shared" ca="1" si="91"/>
        <v/>
      </c>
      <c r="AQ278" s="47" t="str">
        <f t="shared" ca="1" si="91"/>
        <v/>
      </c>
      <c r="AR278" s="47" t="str">
        <f t="shared" ca="1" si="91"/>
        <v/>
      </c>
      <c r="AS278" s="47" t="str">
        <f t="shared" ca="1" si="91"/>
        <v/>
      </c>
      <c r="AT278" s="47" t="str">
        <f t="shared" ca="1" si="91"/>
        <v/>
      </c>
      <c r="AU278" s="47" t="str">
        <f t="shared" ca="1" si="91"/>
        <v/>
      </c>
      <c r="AV278" s="47" t="str">
        <f t="shared" ca="1" si="91"/>
        <v/>
      </c>
      <c r="AW278" s="47" t="str">
        <f t="shared" ca="1" si="91"/>
        <v/>
      </c>
      <c r="AX278" s="47" t="str">
        <f t="shared" ca="1" si="91"/>
        <v/>
      </c>
      <c r="AY278" s="47" t="str">
        <f t="shared" ca="1" si="90"/>
        <v/>
      </c>
      <c r="AZ278" s="47" t="str">
        <f t="shared" ca="1" si="90"/>
        <v/>
      </c>
      <c r="BA278" s="47" t="str">
        <f t="shared" ca="1" si="90"/>
        <v/>
      </c>
      <c r="BB278" s="47" t="str">
        <f t="shared" ca="1" si="90"/>
        <v/>
      </c>
      <c r="BC278" s="47" t="str">
        <f t="shared" ca="1" si="90"/>
        <v/>
      </c>
      <c r="BD278" s="47" t="str">
        <f t="shared" ca="1" si="90"/>
        <v/>
      </c>
    </row>
    <row r="279" spans="3:56" s="36" customFormat="1" ht="18" hidden="1" customHeight="1" outlineLevel="1" x14ac:dyDescent="0.25">
      <c r="C279" s="37" t="s">
        <v>296</v>
      </c>
      <c r="D279" s="38">
        <f t="shared" ca="1" si="75"/>
        <v>0</v>
      </c>
      <c r="E279" s="39" t="s">
        <v>27</v>
      </c>
      <c r="F279" s="40">
        <f t="shared" si="76"/>
        <v>36</v>
      </c>
      <c r="G279" s="38">
        <f t="shared" ca="1" si="83"/>
        <v>0</v>
      </c>
      <c r="H279" s="41">
        <v>14</v>
      </c>
      <c r="I279" s="38">
        <f t="shared" ca="1" si="84"/>
        <v>0</v>
      </c>
      <c r="J279" s="42">
        <f t="shared" ca="1" si="85"/>
        <v>0</v>
      </c>
      <c r="K279" s="43"/>
      <c r="L279" s="44">
        <v>36</v>
      </c>
      <c r="M279" s="38">
        <f t="shared" ca="1" si="86"/>
        <v>0</v>
      </c>
      <c r="N279" s="41">
        <v>16</v>
      </c>
      <c r="O279" s="38">
        <f t="shared" ca="1" si="87"/>
        <v>0</v>
      </c>
      <c r="P279" s="45">
        <f t="shared" ca="1" si="88"/>
        <v>0</v>
      </c>
      <c r="Q279" s="46"/>
      <c r="S279" s="47">
        <f t="shared" ca="1" si="89"/>
        <v>0</v>
      </c>
      <c r="T279" s="47">
        <f t="shared" ca="1" si="89"/>
        <v>0</v>
      </c>
      <c r="U279" s="47" t="str">
        <f t="shared" ca="1" si="89"/>
        <v/>
      </c>
      <c r="V279" s="47" t="str">
        <f t="shared" ca="1" si="89"/>
        <v/>
      </c>
      <c r="W279" s="47" t="str">
        <f t="shared" ca="1" si="89"/>
        <v/>
      </c>
      <c r="X279" s="47" t="str">
        <f t="shared" ca="1" si="89"/>
        <v/>
      </c>
      <c r="Y279" s="47" t="str">
        <f t="shared" ca="1" si="89"/>
        <v/>
      </c>
      <c r="Z279" s="47" t="str">
        <f t="shared" ca="1" si="89"/>
        <v/>
      </c>
      <c r="AA279" s="47" t="str">
        <f t="shared" ca="1" si="89"/>
        <v/>
      </c>
      <c r="AB279" s="47" t="str">
        <f t="shared" ca="1" si="89"/>
        <v/>
      </c>
      <c r="AC279" s="47" t="str">
        <f t="shared" ca="1" si="89"/>
        <v/>
      </c>
      <c r="AD279" s="47" t="str">
        <f t="shared" ca="1" si="89"/>
        <v/>
      </c>
      <c r="AE279" s="47" t="str">
        <f t="shared" ca="1" si="89"/>
        <v/>
      </c>
      <c r="AF279" s="47" t="str">
        <f t="shared" ca="1" si="89"/>
        <v/>
      </c>
      <c r="AG279" s="47" t="str">
        <f t="shared" ca="1" si="89"/>
        <v/>
      </c>
      <c r="AH279" s="47" t="str">
        <f t="shared" ca="1" si="89"/>
        <v/>
      </c>
      <c r="AI279" s="47" t="str">
        <f t="shared" ca="1" si="91"/>
        <v/>
      </c>
      <c r="AJ279" s="47" t="str">
        <f t="shared" ca="1" si="91"/>
        <v/>
      </c>
      <c r="AK279" s="47" t="str">
        <f t="shared" ca="1" si="91"/>
        <v/>
      </c>
      <c r="AL279" s="47" t="str">
        <f t="shared" ca="1" si="91"/>
        <v/>
      </c>
      <c r="AM279" s="47" t="str">
        <f t="shared" ca="1" si="91"/>
        <v/>
      </c>
      <c r="AN279" s="47" t="str">
        <f t="shared" ca="1" si="91"/>
        <v/>
      </c>
      <c r="AO279" s="47" t="str">
        <f t="shared" ca="1" si="91"/>
        <v/>
      </c>
      <c r="AP279" s="47" t="str">
        <f t="shared" ca="1" si="91"/>
        <v/>
      </c>
      <c r="AQ279" s="47" t="str">
        <f t="shared" ca="1" si="91"/>
        <v/>
      </c>
      <c r="AR279" s="47" t="str">
        <f t="shared" ca="1" si="91"/>
        <v/>
      </c>
      <c r="AS279" s="47" t="str">
        <f t="shared" ca="1" si="91"/>
        <v/>
      </c>
      <c r="AT279" s="47" t="str">
        <f t="shared" ca="1" si="91"/>
        <v/>
      </c>
      <c r="AU279" s="47" t="str">
        <f t="shared" ca="1" si="91"/>
        <v/>
      </c>
      <c r="AV279" s="47" t="str">
        <f t="shared" ca="1" si="91"/>
        <v/>
      </c>
      <c r="AW279" s="47" t="str">
        <f t="shared" ca="1" si="91"/>
        <v/>
      </c>
      <c r="AX279" s="47" t="str">
        <f t="shared" ca="1" si="91"/>
        <v/>
      </c>
      <c r="AY279" s="47" t="str">
        <f t="shared" ca="1" si="90"/>
        <v/>
      </c>
      <c r="AZ279" s="47" t="str">
        <f t="shared" ca="1" si="90"/>
        <v/>
      </c>
      <c r="BA279" s="47" t="str">
        <f t="shared" ca="1" si="90"/>
        <v/>
      </c>
      <c r="BB279" s="47" t="str">
        <f t="shared" ca="1" si="90"/>
        <v/>
      </c>
      <c r="BC279" s="47" t="str">
        <f t="shared" ca="1" si="90"/>
        <v/>
      </c>
      <c r="BD279" s="47" t="str">
        <f t="shared" ca="1" si="90"/>
        <v/>
      </c>
    </row>
    <row r="280" spans="3:56" s="36" customFormat="1" ht="18" hidden="1" customHeight="1" outlineLevel="1" x14ac:dyDescent="0.25">
      <c r="C280" s="37" t="s">
        <v>297</v>
      </c>
      <c r="D280" s="38">
        <f t="shared" ca="1" si="75"/>
        <v>0</v>
      </c>
      <c r="E280" s="39" t="s">
        <v>27</v>
      </c>
      <c r="F280" s="40">
        <f t="shared" si="76"/>
        <v>36</v>
      </c>
      <c r="G280" s="38">
        <f t="shared" ca="1" si="83"/>
        <v>0</v>
      </c>
      <c r="H280" s="41">
        <v>14</v>
      </c>
      <c r="I280" s="38">
        <f t="shared" ca="1" si="84"/>
        <v>0</v>
      </c>
      <c r="J280" s="42">
        <f t="shared" ca="1" si="85"/>
        <v>0</v>
      </c>
      <c r="K280" s="43"/>
      <c r="L280" s="44">
        <v>36</v>
      </c>
      <c r="M280" s="38">
        <f t="shared" ca="1" si="86"/>
        <v>0</v>
      </c>
      <c r="N280" s="41">
        <v>16</v>
      </c>
      <c r="O280" s="38">
        <f t="shared" ca="1" si="87"/>
        <v>0</v>
      </c>
      <c r="P280" s="45">
        <f t="shared" ca="1" si="88"/>
        <v>0</v>
      </c>
      <c r="Q280" s="46"/>
      <c r="S280" s="47">
        <f t="shared" ca="1" si="89"/>
        <v>0</v>
      </c>
      <c r="T280" s="47">
        <f t="shared" ca="1" si="89"/>
        <v>0</v>
      </c>
      <c r="U280" s="47" t="str">
        <f t="shared" ca="1" si="89"/>
        <v/>
      </c>
      <c r="V280" s="47" t="str">
        <f t="shared" ca="1" si="89"/>
        <v/>
      </c>
      <c r="W280" s="47" t="str">
        <f t="shared" ca="1" si="89"/>
        <v/>
      </c>
      <c r="X280" s="47" t="str">
        <f t="shared" ca="1" si="89"/>
        <v/>
      </c>
      <c r="Y280" s="47" t="str">
        <f t="shared" ca="1" si="89"/>
        <v/>
      </c>
      <c r="Z280" s="47" t="str">
        <f t="shared" ca="1" si="89"/>
        <v/>
      </c>
      <c r="AA280" s="47" t="str">
        <f t="shared" ca="1" si="89"/>
        <v/>
      </c>
      <c r="AB280" s="47" t="str">
        <f t="shared" ca="1" si="89"/>
        <v/>
      </c>
      <c r="AC280" s="47" t="str">
        <f t="shared" ca="1" si="89"/>
        <v/>
      </c>
      <c r="AD280" s="47" t="str">
        <f t="shared" ca="1" si="89"/>
        <v/>
      </c>
      <c r="AE280" s="47" t="str">
        <f t="shared" ca="1" si="89"/>
        <v/>
      </c>
      <c r="AF280" s="47" t="str">
        <f t="shared" ca="1" si="89"/>
        <v/>
      </c>
      <c r="AG280" s="47" t="str">
        <f t="shared" ca="1" si="89"/>
        <v/>
      </c>
      <c r="AH280" s="47" t="str">
        <f t="shared" ca="1" si="89"/>
        <v/>
      </c>
      <c r="AI280" s="47" t="str">
        <f t="shared" ca="1" si="91"/>
        <v/>
      </c>
      <c r="AJ280" s="47" t="str">
        <f t="shared" ca="1" si="91"/>
        <v/>
      </c>
      <c r="AK280" s="47" t="str">
        <f t="shared" ca="1" si="91"/>
        <v/>
      </c>
      <c r="AL280" s="47" t="str">
        <f t="shared" ca="1" si="91"/>
        <v/>
      </c>
      <c r="AM280" s="47" t="str">
        <f t="shared" ca="1" si="91"/>
        <v/>
      </c>
      <c r="AN280" s="47" t="str">
        <f t="shared" ca="1" si="91"/>
        <v/>
      </c>
      <c r="AO280" s="47" t="str">
        <f t="shared" ca="1" si="91"/>
        <v/>
      </c>
      <c r="AP280" s="47" t="str">
        <f t="shared" ca="1" si="91"/>
        <v/>
      </c>
      <c r="AQ280" s="47" t="str">
        <f t="shared" ca="1" si="91"/>
        <v/>
      </c>
      <c r="AR280" s="47" t="str">
        <f t="shared" ca="1" si="91"/>
        <v/>
      </c>
      <c r="AS280" s="47" t="str">
        <f t="shared" ca="1" si="91"/>
        <v/>
      </c>
      <c r="AT280" s="47" t="str">
        <f t="shared" ca="1" si="91"/>
        <v/>
      </c>
      <c r="AU280" s="47" t="str">
        <f t="shared" ca="1" si="91"/>
        <v/>
      </c>
      <c r="AV280" s="47" t="str">
        <f t="shared" ca="1" si="91"/>
        <v/>
      </c>
      <c r="AW280" s="47" t="str">
        <f t="shared" ca="1" si="91"/>
        <v/>
      </c>
      <c r="AX280" s="47" t="str">
        <f t="shared" ca="1" si="91"/>
        <v/>
      </c>
      <c r="AY280" s="47" t="str">
        <f t="shared" ca="1" si="90"/>
        <v/>
      </c>
      <c r="AZ280" s="47" t="str">
        <f t="shared" ca="1" si="90"/>
        <v/>
      </c>
      <c r="BA280" s="47" t="str">
        <f t="shared" ca="1" si="90"/>
        <v/>
      </c>
      <c r="BB280" s="47" t="str">
        <f t="shared" ca="1" si="90"/>
        <v/>
      </c>
      <c r="BC280" s="47" t="str">
        <f t="shared" ca="1" si="90"/>
        <v/>
      </c>
      <c r="BD280" s="47" t="str">
        <f t="shared" ca="1" si="90"/>
        <v/>
      </c>
    </row>
    <row r="281" spans="3:56" s="36" customFormat="1" ht="18" hidden="1" customHeight="1" outlineLevel="1" x14ac:dyDescent="0.25">
      <c r="C281" s="37" t="s">
        <v>298</v>
      </c>
      <c r="D281" s="38">
        <f t="shared" ca="1" si="75"/>
        <v>0</v>
      </c>
      <c r="E281" s="39" t="s">
        <v>27</v>
      </c>
      <c r="F281" s="40">
        <f t="shared" si="76"/>
        <v>36</v>
      </c>
      <c r="G281" s="38">
        <f t="shared" ca="1" si="83"/>
        <v>0</v>
      </c>
      <c r="H281" s="41">
        <v>14</v>
      </c>
      <c r="I281" s="38">
        <f t="shared" ca="1" si="84"/>
        <v>0</v>
      </c>
      <c r="J281" s="42">
        <f t="shared" ca="1" si="85"/>
        <v>0</v>
      </c>
      <c r="K281" s="43"/>
      <c r="L281" s="44">
        <v>36</v>
      </c>
      <c r="M281" s="38">
        <f t="shared" ca="1" si="86"/>
        <v>0</v>
      </c>
      <c r="N281" s="41">
        <v>16</v>
      </c>
      <c r="O281" s="38">
        <f t="shared" ca="1" si="87"/>
        <v>0</v>
      </c>
      <c r="P281" s="45">
        <f t="shared" ca="1" si="88"/>
        <v>0</v>
      </c>
      <c r="Q281" s="46"/>
      <c r="S281" s="47">
        <f t="shared" ca="1" si="89"/>
        <v>0</v>
      </c>
      <c r="T281" s="47">
        <f t="shared" ca="1" si="89"/>
        <v>0</v>
      </c>
      <c r="U281" s="47" t="str">
        <f t="shared" ca="1" si="89"/>
        <v/>
      </c>
      <c r="V281" s="47" t="str">
        <f t="shared" ca="1" si="89"/>
        <v/>
      </c>
      <c r="W281" s="47" t="str">
        <f t="shared" ca="1" si="89"/>
        <v/>
      </c>
      <c r="X281" s="47" t="str">
        <f t="shared" ca="1" si="89"/>
        <v/>
      </c>
      <c r="Y281" s="47" t="str">
        <f t="shared" ca="1" si="89"/>
        <v/>
      </c>
      <c r="Z281" s="47" t="str">
        <f t="shared" ca="1" si="89"/>
        <v/>
      </c>
      <c r="AA281" s="47" t="str">
        <f t="shared" ca="1" si="89"/>
        <v/>
      </c>
      <c r="AB281" s="47" t="str">
        <f t="shared" ca="1" si="89"/>
        <v/>
      </c>
      <c r="AC281" s="47" t="str">
        <f t="shared" ca="1" si="89"/>
        <v/>
      </c>
      <c r="AD281" s="47" t="str">
        <f t="shared" ca="1" si="89"/>
        <v/>
      </c>
      <c r="AE281" s="47" t="str">
        <f t="shared" ca="1" si="89"/>
        <v/>
      </c>
      <c r="AF281" s="47" t="str">
        <f t="shared" ca="1" si="89"/>
        <v/>
      </c>
      <c r="AG281" s="47" t="str">
        <f t="shared" ca="1" si="89"/>
        <v/>
      </c>
      <c r="AH281" s="47" t="str">
        <f t="shared" ca="1" si="89"/>
        <v/>
      </c>
      <c r="AI281" s="47" t="str">
        <f t="shared" ca="1" si="91"/>
        <v/>
      </c>
      <c r="AJ281" s="47" t="str">
        <f t="shared" ca="1" si="91"/>
        <v/>
      </c>
      <c r="AK281" s="47" t="str">
        <f t="shared" ca="1" si="91"/>
        <v/>
      </c>
      <c r="AL281" s="47" t="str">
        <f t="shared" ca="1" si="91"/>
        <v/>
      </c>
      <c r="AM281" s="47" t="str">
        <f t="shared" ca="1" si="91"/>
        <v/>
      </c>
      <c r="AN281" s="47" t="str">
        <f t="shared" ca="1" si="91"/>
        <v/>
      </c>
      <c r="AO281" s="47" t="str">
        <f t="shared" ca="1" si="91"/>
        <v/>
      </c>
      <c r="AP281" s="47" t="str">
        <f t="shared" ca="1" si="91"/>
        <v/>
      </c>
      <c r="AQ281" s="47" t="str">
        <f t="shared" ca="1" si="91"/>
        <v/>
      </c>
      <c r="AR281" s="47" t="str">
        <f t="shared" ca="1" si="91"/>
        <v/>
      </c>
      <c r="AS281" s="47" t="str">
        <f t="shared" ca="1" si="91"/>
        <v/>
      </c>
      <c r="AT281" s="47" t="str">
        <f t="shared" ca="1" si="91"/>
        <v/>
      </c>
      <c r="AU281" s="47" t="str">
        <f t="shared" ca="1" si="91"/>
        <v/>
      </c>
      <c r="AV281" s="47" t="str">
        <f t="shared" ca="1" si="91"/>
        <v/>
      </c>
      <c r="AW281" s="47" t="str">
        <f t="shared" ca="1" si="91"/>
        <v/>
      </c>
      <c r="AX281" s="47" t="str">
        <f t="shared" ca="1" si="91"/>
        <v/>
      </c>
      <c r="AY281" s="47" t="str">
        <f t="shared" ca="1" si="90"/>
        <v/>
      </c>
      <c r="AZ281" s="47" t="str">
        <f t="shared" ca="1" si="90"/>
        <v/>
      </c>
      <c r="BA281" s="47" t="str">
        <f t="shared" ca="1" si="90"/>
        <v/>
      </c>
      <c r="BB281" s="47" t="str">
        <f t="shared" ca="1" si="90"/>
        <v/>
      </c>
      <c r="BC281" s="47" t="str">
        <f t="shared" ca="1" si="90"/>
        <v/>
      </c>
      <c r="BD281" s="47" t="str">
        <f t="shared" ca="1" si="90"/>
        <v/>
      </c>
    </row>
    <row r="282" spans="3:56" s="36" customFormat="1" ht="18" hidden="1" customHeight="1" outlineLevel="1" x14ac:dyDescent="0.25">
      <c r="C282" s="37" t="s">
        <v>299</v>
      </c>
      <c r="D282" s="38">
        <f t="shared" ca="1" si="75"/>
        <v>0</v>
      </c>
      <c r="E282" s="39" t="s">
        <v>27</v>
      </c>
      <c r="F282" s="40">
        <f t="shared" si="76"/>
        <v>36</v>
      </c>
      <c r="G282" s="38">
        <f t="shared" ca="1" si="83"/>
        <v>0</v>
      </c>
      <c r="H282" s="41">
        <v>14</v>
      </c>
      <c r="I282" s="38">
        <f t="shared" ca="1" si="84"/>
        <v>0</v>
      </c>
      <c r="J282" s="42">
        <f t="shared" ca="1" si="85"/>
        <v>0</v>
      </c>
      <c r="K282" s="43"/>
      <c r="L282" s="44">
        <v>36</v>
      </c>
      <c r="M282" s="38">
        <f t="shared" ca="1" si="86"/>
        <v>0</v>
      </c>
      <c r="N282" s="41">
        <v>16</v>
      </c>
      <c r="O282" s="38">
        <f t="shared" ca="1" si="87"/>
        <v>0</v>
      </c>
      <c r="P282" s="45">
        <f t="shared" ca="1" si="88"/>
        <v>0</v>
      </c>
      <c r="Q282" s="46"/>
      <c r="S282" s="47">
        <f t="shared" ca="1" si="89"/>
        <v>0</v>
      </c>
      <c r="T282" s="47">
        <f t="shared" ca="1" si="89"/>
        <v>0</v>
      </c>
      <c r="U282" s="47" t="str">
        <f t="shared" ca="1" si="89"/>
        <v/>
      </c>
      <c r="V282" s="47" t="str">
        <f t="shared" ca="1" si="89"/>
        <v/>
      </c>
      <c r="W282" s="47" t="str">
        <f t="shared" ca="1" si="89"/>
        <v/>
      </c>
      <c r="X282" s="47" t="str">
        <f t="shared" ca="1" si="89"/>
        <v/>
      </c>
      <c r="Y282" s="47" t="str">
        <f t="shared" ca="1" si="89"/>
        <v/>
      </c>
      <c r="Z282" s="47" t="str">
        <f t="shared" ca="1" si="89"/>
        <v/>
      </c>
      <c r="AA282" s="47" t="str">
        <f t="shared" ca="1" si="89"/>
        <v/>
      </c>
      <c r="AB282" s="47" t="str">
        <f t="shared" ca="1" si="89"/>
        <v/>
      </c>
      <c r="AC282" s="47" t="str">
        <f t="shared" ca="1" si="89"/>
        <v/>
      </c>
      <c r="AD282" s="47" t="str">
        <f t="shared" ca="1" si="89"/>
        <v/>
      </c>
      <c r="AE282" s="47" t="str">
        <f t="shared" ca="1" si="89"/>
        <v/>
      </c>
      <c r="AF282" s="47" t="str">
        <f t="shared" ca="1" si="89"/>
        <v/>
      </c>
      <c r="AG282" s="47" t="str">
        <f t="shared" ca="1" si="89"/>
        <v/>
      </c>
      <c r="AH282" s="47" t="str">
        <f t="shared" ca="1" si="89"/>
        <v/>
      </c>
      <c r="AI282" s="47" t="str">
        <f t="shared" ca="1" si="91"/>
        <v/>
      </c>
      <c r="AJ282" s="47" t="str">
        <f t="shared" ca="1" si="91"/>
        <v/>
      </c>
      <c r="AK282" s="47" t="str">
        <f t="shared" ca="1" si="91"/>
        <v/>
      </c>
      <c r="AL282" s="47" t="str">
        <f t="shared" ca="1" si="91"/>
        <v/>
      </c>
      <c r="AM282" s="47" t="str">
        <f t="shared" ca="1" si="91"/>
        <v/>
      </c>
      <c r="AN282" s="47" t="str">
        <f t="shared" ca="1" si="91"/>
        <v/>
      </c>
      <c r="AO282" s="47" t="str">
        <f t="shared" ca="1" si="91"/>
        <v/>
      </c>
      <c r="AP282" s="47" t="str">
        <f t="shared" ca="1" si="91"/>
        <v/>
      </c>
      <c r="AQ282" s="47" t="str">
        <f t="shared" ca="1" si="91"/>
        <v/>
      </c>
      <c r="AR282" s="47" t="str">
        <f t="shared" ca="1" si="91"/>
        <v/>
      </c>
      <c r="AS282" s="47" t="str">
        <f t="shared" ca="1" si="91"/>
        <v/>
      </c>
      <c r="AT282" s="47" t="str">
        <f t="shared" ca="1" si="91"/>
        <v/>
      </c>
      <c r="AU282" s="47" t="str">
        <f t="shared" ca="1" si="91"/>
        <v/>
      </c>
      <c r="AV282" s="47" t="str">
        <f t="shared" ca="1" si="91"/>
        <v/>
      </c>
      <c r="AW282" s="47" t="str">
        <f t="shared" ca="1" si="91"/>
        <v/>
      </c>
      <c r="AX282" s="47" t="str">
        <f t="shared" ca="1" si="91"/>
        <v/>
      </c>
      <c r="AY282" s="47" t="str">
        <f t="shared" ca="1" si="90"/>
        <v/>
      </c>
      <c r="AZ282" s="47" t="str">
        <f t="shared" ca="1" si="90"/>
        <v/>
      </c>
      <c r="BA282" s="47" t="str">
        <f t="shared" ca="1" si="90"/>
        <v/>
      </c>
      <c r="BB282" s="47" t="str">
        <f t="shared" ca="1" si="90"/>
        <v/>
      </c>
      <c r="BC282" s="47" t="str">
        <f t="shared" ca="1" si="90"/>
        <v/>
      </c>
      <c r="BD282" s="47" t="str">
        <f t="shared" ca="1" si="90"/>
        <v/>
      </c>
    </row>
    <row r="283" spans="3:56" s="36" customFormat="1" ht="18" hidden="1" customHeight="1" outlineLevel="1" x14ac:dyDescent="0.25">
      <c r="C283" s="37" t="s">
        <v>300</v>
      </c>
      <c r="D283" s="38">
        <f t="shared" ca="1" si="75"/>
        <v>0</v>
      </c>
      <c r="E283" s="39" t="s">
        <v>27</v>
      </c>
      <c r="F283" s="40">
        <f t="shared" si="76"/>
        <v>36</v>
      </c>
      <c r="G283" s="38">
        <f t="shared" ca="1" si="83"/>
        <v>0</v>
      </c>
      <c r="H283" s="41">
        <v>14</v>
      </c>
      <c r="I283" s="38">
        <f t="shared" ca="1" si="84"/>
        <v>0</v>
      </c>
      <c r="J283" s="42">
        <f t="shared" ca="1" si="85"/>
        <v>0</v>
      </c>
      <c r="K283" s="43"/>
      <c r="L283" s="44">
        <v>36</v>
      </c>
      <c r="M283" s="38">
        <f t="shared" ca="1" si="86"/>
        <v>0</v>
      </c>
      <c r="N283" s="41">
        <v>16</v>
      </c>
      <c r="O283" s="38">
        <f t="shared" ca="1" si="87"/>
        <v>0</v>
      </c>
      <c r="P283" s="45">
        <f t="shared" ca="1" si="88"/>
        <v>0</v>
      </c>
      <c r="Q283" s="46"/>
      <c r="S283" s="47">
        <f t="shared" ca="1" si="89"/>
        <v>0</v>
      </c>
      <c r="T283" s="47">
        <f t="shared" ca="1" si="89"/>
        <v>0</v>
      </c>
      <c r="U283" s="47" t="str">
        <f t="shared" ca="1" si="89"/>
        <v/>
      </c>
      <c r="V283" s="47" t="str">
        <f t="shared" ca="1" si="89"/>
        <v/>
      </c>
      <c r="W283" s="47" t="str">
        <f t="shared" ca="1" si="89"/>
        <v/>
      </c>
      <c r="X283" s="47" t="str">
        <f t="shared" ca="1" si="89"/>
        <v/>
      </c>
      <c r="Y283" s="47" t="str">
        <f t="shared" ca="1" si="89"/>
        <v/>
      </c>
      <c r="Z283" s="47" t="str">
        <f t="shared" ca="1" si="89"/>
        <v/>
      </c>
      <c r="AA283" s="47" t="str">
        <f t="shared" ca="1" si="89"/>
        <v/>
      </c>
      <c r="AB283" s="47" t="str">
        <f t="shared" ca="1" si="89"/>
        <v/>
      </c>
      <c r="AC283" s="47" t="str">
        <f t="shared" ca="1" si="89"/>
        <v/>
      </c>
      <c r="AD283" s="47" t="str">
        <f t="shared" ca="1" si="89"/>
        <v/>
      </c>
      <c r="AE283" s="47" t="str">
        <f t="shared" ca="1" si="89"/>
        <v/>
      </c>
      <c r="AF283" s="47" t="str">
        <f t="shared" ca="1" si="89"/>
        <v/>
      </c>
      <c r="AG283" s="47" t="str">
        <f t="shared" ca="1" si="89"/>
        <v/>
      </c>
      <c r="AH283" s="47" t="str">
        <f t="shared" ca="1" si="89"/>
        <v/>
      </c>
      <c r="AI283" s="47" t="str">
        <f t="shared" ca="1" si="91"/>
        <v/>
      </c>
      <c r="AJ283" s="47" t="str">
        <f t="shared" ca="1" si="91"/>
        <v/>
      </c>
      <c r="AK283" s="47" t="str">
        <f t="shared" ca="1" si="91"/>
        <v/>
      </c>
      <c r="AL283" s="47" t="str">
        <f t="shared" ca="1" si="91"/>
        <v/>
      </c>
      <c r="AM283" s="47" t="str">
        <f t="shared" ca="1" si="91"/>
        <v/>
      </c>
      <c r="AN283" s="47" t="str">
        <f t="shared" ca="1" si="91"/>
        <v/>
      </c>
      <c r="AO283" s="47" t="str">
        <f t="shared" ca="1" si="91"/>
        <v/>
      </c>
      <c r="AP283" s="47" t="str">
        <f t="shared" ca="1" si="91"/>
        <v/>
      </c>
      <c r="AQ283" s="47" t="str">
        <f t="shared" ca="1" si="91"/>
        <v/>
      </c>
      <c r="AR283" s="47" t="str">
        <f t="shared" ca="1" si="91"/>
        <v/>
      </c>
      <c r="AS283" s="47" t="str">
        <f t="shared" ca="1" si="91"/>
        <v/>
      </c>
      <c r="AT283" s="47" t="str">
        <f t="shared" ca="1" si="91"/>
        <v/>
      </c>
      <c r="AU283" s="47" t="str">
        <f t="shared" ca="1" si="91"/>
        <v/>
      </c>
      <c r="AV283" s="47" t="str">
        <f t="shared" ca="1" si="91"/>
        <v/>
      </c>
      <c r="AW283" s="47" t="str">
        <f t="shared" ca="1" si="91"/>
        <v/>
      </c>
      <c r="AX283" s="47" t="str">
        <f t="shared" ca="1" si="91"/>
        <v/>
      </c>
      <c r="AY283" s="47" t="str">
        <f t="shared" ca="1" si="90"/>
        <v/>
      </c>
      <c r="AZ283" s="47" t="str">
        <f t="shared" ca="1" si="90"/>
        <v/>
      </c>
      <c r="BA283" s="47" t="str">
        <f t="shared" ca="1" si="90"/>
        <v/>
      </c>
      <c r="BB283" s="47" t="str">
        <f t="shared" ca="1" si="90"/>
        <v/>
      </c>
      <c r="BC283" s="47" t="str">
        <f t="shared" ca="1" si="90"/>
        <v/>
      </c>
      <c r="BD283" s="47" t="str">
        <f t="shared" ca="1" si="90"/>
        <v/>
      </c>
    </row>
    <row r="284" spans="3:56" s="36" customFormat="1" ht="18" hidden="1" customHeight="1" outlineLevel="1" x14ac:dyDescent="0.25">
      <c r="C284" s="37" t="s">
        <v>301</v>
      </c>
      <c r="D284" s="38">
        <f t="shared" ca="1" si="75"/>
        <v>0</v>
      </c>
      <c r="E284" s="39" t="s">
        <v>27</v>
      </c>
      <c r="F284" s="40">
        <f t="shared" si="76"/>
        <v>36</v>
      </c>
      <c r="G284" s="38">
        <f t="shared" ca="1" si="83"/>
        <v>0</v>
      </c>
      <c r="H284" s="41">
        <v>14</v>
      </c>
      <c r="I284" s="38">
        <f t="shared" ca="1" si="84"/>
        <v>0</v>
      </c>
      <c r="J284" s="42">
        <f t="shared" ca="1" si="85"/>
        <v>0</v>
      </c>
      <c r="K284" s="43"/>
      <c r="L284" s="44">
        <v>36</v>
      </c>
      <c r="M284" s="38">
        <f t="shared" ca="1" si="86"/>
        <v>0</v>
      </c>
      <c r="N284" s="41">
        <v>16</v>
      </c>
      <c r="O284" s="38">
        <f t="shared" ca="1" si="87"/>
        <v>0</v>
      </c>
      <c r="P284" s="45">
        <f t="shared" ca="1" si="88"/>
        <v>0</v>
      </c>
      <c r="Q284" s="46"/>
      <c r="S284" s="47">
        <f t="shared" ca="1" si="89"/>
        <v>0</v>
      </c>
      <c r="T284" s="47">
        <f t="shared" ca="1" si="89"/>
        <v>0</v>
      </c>
      <c r="U284" s="47" t="str">
        <f t="shared" ca="1" si="89"/>
        <v/>
      </c>
      <c r="V284" s="47" t="str">
        <f t="shared" ca="1" si="89"/>
        <v/>
      </c>
      <c r="W284" s="47" t="str">
        <f t="shared" ca="1" si="89"/>
        <v/>
      </c>
      <c r="X284" s="47" t="str">
        <f t="shared" ca="1" si="89"/>
        <v/>
      </c>
      <c r="Y284" s="47" t="str">
        <f t="shared" ca="1" si="89"/>
        <v/>
      </c>
      <c r="Z284" s="47" t="str">
        <f t="shared" ca="1" si="89"/>
        <v/>
      </c>
      <c r="AA284" s="47" t="str">
        <f t="shared" ca="1" si="89"/>
        <v/>
      </c>
      <c r="AB284" s="47" t="str">
        <f t="shared" ca="1" si="89"/>
        <v/>
      </c>
      <c r="AC284" s="47" t="str">
        <f t="shared" ca="1" si="89"/>
        <v/>
      </c>
      <c r="AD284" s="47" t="str">
        <f t="shared" ca="1" si="89"/>
        <v/>
      </c>
      <c r="AE284" s="47" t="str">
        <f t="shared" ca="1" si="89"/>
        <v/>
      </c>
      <c r="AF284" s="47" t="str">
        <f t="shared" ca="1" si="89"/>
        <v/>
      </c>
      <c r="AG284" s="47" t="str">
        <f t="shared" ca="1" si="89"/>
        <v/>
      </c>
      <c r="AH284" s="47" t="str">
        <f t="shared" ca="1" si="89"/>
        <v/>
      </c>
      <c r="AI284" s="47" t="str">
        <f t="shared" ca="1" si="91"/>
        <v/>
      </c>
      <c r="AJ284" s="47" t="str">
        <f t="shared" ca="1" si="91"/>
        <v/>
      </c>
      <c r="AK284" s="47" t="str">
        <f t="shared" ca="1" si="91"/>
        <v/>
      </c>
      <c r="AL284" s="47" t="str">
        <f t="shared" ca="1" si="91"/>
        <v/>
      </c>
      <c r="AM284" s="47" t="str">
        <f t="shared" ca="1" si="91"/>
        <v/>
      </c>
      <c r="AN284" s="47" t="str">
        <f t="shared" ca="1" si="91"/>
        <v/>
      </c>
      <c r="AO284" s="47" t="str">
        <f t="shared" ca="1" si="91"/>
        <v/>
      </c>
      <c r="AP284" s="47" t="str">
        <f t="shared" ca="1" si="91"/>
        <v/>
      </c>
      <c r="AQ284" s="47" t="str">
        <f t="shared" ca="1" si="91"/>
        <v/>
      </c>
      <c r="AR284" s="47" t="str">
        <f t="shared" ca="1" si="91"/>
        <v/>
      </c>
      <c r="AS284" s="47" t="str">
        <f t="shared" ca="1" si="91"/>
        <v/>
      </c>
      <c r="AT284" s="47" t="str">
        <f t="shared" ca="1" si="91"/>
        <v/>
      </c>
      <c r="AU284" s="47" t="str">
        <f t="shared" ca="1" si="91"/>
        <v/>
      </c>
      <c r="AV284" s="47" t="str">
        <f t="shared" ca="1" si="91"/>
        <v/>
      </c>
      <c r="AW284" s="47" t="str">
        <f t="shared" ca="1" si="91"/>
        <v/>
      </c>
      <c r="AX284" s="47" t="str">
        <f t="shared" ca="1" si="91"/>
        <v/>
      </c>
      <c r="AY284" s="47" t="str">
        <f t="shared" ca="1" si="90"/>
        <v/>
      </c>
      <c r="AZ284" s="47" t="str">
        <f t="shared" ca="1" si="90"/>
        <v/>
      </c>
      <c r="BA284" s="47" t="str">
        <f t="shared" ca="1" si="90"/>
        <v/>
      </c>
      <c r="BB284" s="47" t="str">
        <f t="shared" ca="1" si="90"/>
        <v/>
      </c>
      <c r="BC284" s="47" t="str">
        <f t="shared" ca="1" si="90"/>
        <v/>
      </c>
      <c r="BD284" s="47" t="str">
        <f t="shared" ca="1" si="90"/>
        <v/>
      </c>
    </row>
    <row r="285" spans="3:56" s="36" customFormat="1" ht="18" hidden="1" customHeight="1" outlineLevel="1" x14ac:dyDescent="0.25">
      <c r="C285" s="37" t="s">
        <v>302</v>
      </c>
      <c r="D285" s="38">
        <f t="shared" ca="1" si="75"/>
        <v>0</v>
      </c>
      <c r="E285" s="39" t="s">
        <v>27</v>
      </c>
      <c r="F285" s="40">
        <f t="shared" si="76"/>
        <v>36</v>
      </c>
      <c r="G285" s="38">
        <f t="shared" ca="1" si="83"/>
        <v>0</v>
      </c>
      <c r="H285" s="41">
        <v>14</v>
      </c>
      <c r="I285" s="38">
        <f t="shared" ca="1" si="84"/>
        <v>0</v>
      </c>
      <c r="J285" s="42">
        <f t="shared" ca="1" si="85"/>
        <v>0</v>
      </c>
      <c r="K285" s="43"/>
      <c r="L285" s="44">
        <v>36</v>
      </c>
      <c r="M285" s="38">
        <f t="shared" ca="1" si="86"/>
        <v>0</v>
      </c>
      <c r="N285" s="41">
        <v>16</v>
      </c>
      <c r="O285" s="38">
        <f t="shared" ca="1" si="87"/>
        <v>0</v>
      </c>
      <c r="P285" s="45">
        <f t="shared" ca="1" si="88"/>
        <v>0</v>
      </c>
      <c r="Q285" s="46"/>
      <c r="S285" s="47">
        <f t="shared" ca="1" si="89"/>
        <v>0</v>
      </c>
      <c r="T285" s="47">
        <f t="shared" ca="1" si="89"/>
        <v>0</v>
      </c>
      <c r="U285" s="47" t="str">
        <f t="shared" ca="1" si="89"/>
        <v/>
      </c>
      <c r="V285" s="47" t="str">
        <f t="shared" ca="1" si="89"/>
        <v/>
      </c>
      <c r="W285" s="47" t="str">
        <f t="shared" ca="1" si="89"/>
        <v/>
      </c>
      <c r="X285" s="47" t="str">
        <f t="shared" ca="1" si="89"/>
        <v/>
      </c>
      <c r="Y285" s="47" t="str">
        <f t="shared" ca="1" si="89"/>
        <v/>
      </c>
      <c r="Z285" s="47" t="str">
        <f t="shared" ca="1" si="89"/>
        <v/>
      </c>
      <c r="AA285" s="47" t="str">
        <f t="shared" ca="1" si="89"/>
        <v/>
      </c>
      <c r="AB285" s="47" t="str">
        <f t="shared" ca="1" si="89"/>
        <v/>
      </c>
      <c r="AC285" s="47" t="str">
        <f t="shared" ca="1" si="89"/>
        <v/>
      </c>
      <c r="AD285" s="47" t="str">
        <f t="shared" ca="1" si="89"/>
        <v/>
      </c>
      <c r="AE285" s="47" t="str">
        <f t="shared" ca="1" si="89"/>
        <v/>
      </c>
      <c r="AF285" s="47" t="str">
        <f t="shared" ca="1" si="89"/>
        <v/>
      </c>
      <c r="AG285" s="47" t="str">
        <f t="shared" ca="1" si="89"/>
        <v/>
      </c>
      <c r="AH285" s="47" t="str">
        <f t="shared" ca="1" si="89"/>
        <v/>
      </c>
      <c r="AI285" s="47" t="str">
        <f t="shared" ca="1" si="91"/>
        <v/>
      </c>
      <c r="AJ285" s="47" t="str">
        <f t="shared" ca="1" si="91"/>
        <v/>
      </c>
      <c r="AK285" s="47" t="str">
        <f t="shared" ca="1" si="91"/>
        <v/>
      </c>
      <c r="AL285" s="47" t="str">
        <f t="shared" ca="1" si="91"/>
        <v/>
      </c>
      <c r="AM285" s="47" t="str">
        <f t="shared" ca="1" si="91"/>
        <v/>
      </c>
      <c r="AN285" s="47" t="str">
        <f t="shared" ca="1" si="91"/>
        <v/>
      </c>
      <c r="AO285" s="47" t="str">
        <f t="shared" ca="1" si="91"/>
        <v/>
      </c>
      <c r="AP285" s="47" t="str">
        <f t="shared" ca="1" si="91"/>
        <v/>
      </c>
      <c r="AQ285" s="47" t="str">
        <f t="shared" ca="1" si="91"/>
        <v/>
      </c>
      <c r="AR285" s="47" t="str">
        <f t="shared" ca="1" si="91"/>
        <v/>
      </c>
      <c r="AS285" s="47" t="str">
        <f t="shared" ca="1" si="91"/>
        <v/>
      </c>
      <c r="AT285" s="47" t="str">
        <f t="shared" ca="1" si="91"/>
        <v/>
      </c>
      <c r="AU285" s="47" t="str">
        <f t="shared" ca="1" si="91"/>
        <v/>
      </c>
      <c r="AV285" s="47" t="str">
        <f t="shared" ca="1" si="91"/>
        <v/>
      </c>
      <c r="AW285" s="47" t="str">
        <f t="shared" ca="1" si="91"/>
        <v/>
      </c>
      <c r="AX285" s="47" t="str">
        <f t="shared" ca="1" si="91"/>
        <v/>
      </c>
      <c r="AY285" s="47" t="str">
        <f t="shared" ca="1" si="90"/>
        <v/>
      </c>
      <c r="AZ285" s="47" t="str">
        <f t="shared" ca="1" si="90"/>
        <v/>
      </c>
      <c r="BA285" s="47" t="str">
        <f t="shared" ca="1" si="90"/>
        <v/>
      </c>
      <c r="BB285" s="47" t="str">
        <f t="shared" ca="1" si="90"/>
        <v/>
      </c>
      <c r="BC285" s="47" t="str">
        <f t="shared" ca="1" si="90"/>
        <v/>
      </c>
      <c r="BD285" s="47" t="str">
        <f t="shared" ca="1" si="90"/>
        <v/>
      </c>
    </row>
    <row r="286" spans="3:56" s="36" customFormat="1" ht="18" hidden="1" customHeight="1" outlineLevel="1" x14ac:dyDescent="0.25">
      <c r="C286" s="37" t="s">
        <v>303</v>
      </c>
      <c r="D286" s="38">
        <f t="shared" ca="1" si="75"/>
        <v>0</v>
      </c>
      <c r="E286" s="39" t="s">
        <v>27</v>
      </c>
      <c r="F286" s="40">
        <f t="shared" si="76"/>
        <v>36</v>
      </c>
      <c r="G286" s="38">
        <f t="shared" ca="1" si="83"/>
        <v>0</v>
      </c>
      <c r="H286" s="41">
        <v>14</v>
      </c>
      <c r="I286" s="38">
        <f t="shared" ca="1" si="84"/>
        <v>0</v>
      </c>
      <c r="J286" s="42">
        <f t="shared" ca="1" si="85"/>
        <v>0</v>
      </c>
      <c r="K286" s="43"/>
      <c r="L286" s="44">
        <v>36</v>
      </c>
      <c r="M286" s="38">
        <f t="shared" ca="1" si="86"/>
        <v>0</v>
      </c>
      <c r="N286" s="41">
        <v>16</v>
      </c>
      <c r="O286" s="38">
        <f t="shared" ca="1" si="87"/>
        <v>0</v>
      </c>
      <c r="P286" s="45">
        <f t="shared" ca="1" si="88"/>
        <v>0</v>
      </c>
      <c r="Q286" s="46"/>
      <c r="S286" s="47">
        <f t="shared" ca="1" si="89"/>
        <v>0</v>
      </c>
      <c r="T286" s="47">
        <f t="shared" ca="1" si="89"/>
        <v>0</v>
      </c>
      <c r="U286" s="47" t="str">
        <f t="shared" ca="1" si="89"/>
        <v/>
      </c>
      <c r="V286" s="47" t="str">
        <f t="shared" ca="1" si="89"/>
        <v/>
      </c>
      <c r="W286" s="47" t="str">
        <f t="shared" ca="1" si="89"/>
        <v/>
      </c>
      <c r="X286" s="47" t="str">
        <f t="shared" ca="1" si="89"/>
        <v/>
      </c>
      <c r="Y286" s="47" t="str">
        <f t="shared" ca="1" si="89"/>
        <v/>
      </c>
      <c r="Z286" s="47" t="str">
        <f t="shared" ca="1" si="89"/>
        <v/>
      </c>
      <c r="AA286" s="47" t="str">
        <f t="shared" ca="1" si="89"/>
        <v/>
      </c>
      <c r="AB286" s="47" t="str">
        <f t="shared" ca="1" si="89"/>
        <v/>
      </c>
      <c r="AC286" s="47" t="str">
        <f t="shared" ca="1" si="89"/>
        <v/>
      </c>
      <c r="AD286" s="47" t="str">
        <f t="shared" ca="1" si="89"/>
        <v/>
      </c>
      <c r="AE286" s="47" t="str">
        <f t="shared" ca="1" si="89"/>
        <v/>
      </c>
      <c r="AF286" s="47" t="str">
        <f t="shared" ca="1" si="89"/>
        <v/>
      </c>
      <c r="AG286" s="47" t="str">
        <f t="shared" ca="1" si="89"/>
        <v/>
      </c>
      <c r="AH286" s="47" t="str">
        <f t="shared" ca="1" si="89"/>
        <v/>
      </c>
      <c r="AI286" s="47" t="str">
        <f t="shared" ca="1" si="91"/>
        <v/>
      </c>
      <c r="AJ286" s="47" t="str">
        <f t="shared" ca="1" si="91"/>
        <v/>
      </c>
      <c r="AK286" s="47" t="str">
        <f t="shared" ca="1" si="91"/>
        <v/>
      </c>
      <c r="AL286" s="47" t="str">
        <f t="shared" ca="1" si="91"/>
        <v/>
      </c>
      <c r="AM286" s="47" t="str">
        <f t="shared" ca="1" si="91"/>
        <v/>
      </c>
      <c r="AN286" s="47" t="str">
        <f t="shared" ca="1" si="91"/>
        <v/>
      </c>
      <c r="AO286" s="47" t="str">
        <f t="shared" ca="1" si="91"/>
        <v/>
      </c>
      <c r="AP286" s="47" t="str">
        <f t="shared" ca="1" si="91"/>
        <v/>
      </c>
      <c r="AQ286" s="47" t="str">
        <f t="shared" ca="1" si="91"/>
        <v/>
      </c>
      <c r="AR286" s="47" t="str">
        <f t="shared" ca="1" si="91"/>
        <v/>
      </c>
      <c r="AS286" s="47" t="str">
        <f t="shared" ca="1" si="91"/>
        <v/>
      </c>
      <c r="AT286" s="47" t="str">
        <f t="shared" ca="1" si="91"/>
        <v/>
      </c>
      <c r="AU286" s="47" t="str">
        <f t="shared" ca="1" si="91"/>
        <v/>
      </c>
      <c r="AV286" s="47" t="str">
        <f t="shared" ca="1" si="91"/>
        <v/>
      </c>
      <c r="AW286" s="47" t="str">
        <f t="shared" ca="1" si="91"/>
        <v/>
      </c>
      <c r="AX286" s="47" t="str">
        <f t="shared" ca="1" si="91"/>
        <v/>
      </c>
      <c r="AY286" s="47" t="str">
        <f t="shared" ca="1" si="90"/>
        <v/>
      </c>
      <c r="AZ286" s="47" t="str">
        <f t="shared" ca="1" si="90"/>
        <v/>
      </c>
      <c r="BA286" s="47" t="str">
        <f t="shared" ca="1" si="90"/>
        <v/>
      </c>
      <c r="BB286" s="47" t="str">
        <f t="shared" ca="1" si="90"/>
        <v/>
      </c>
      <c r="BC286" s="47" t="str">
        <f t="shared" ca="1" si="90"/>
        <v/>
      </c>
      <c r="BD286" s="47" t="str">
        <f t="shared" ca="1" si="90"/>
        <v/>
      </c>
    </row>
    <row r="287" spans="3:56" s="36" customFormat="1" ht="18" hidden="1" customHeight="1" outlineLevel="1" x14ac:dyDescent="0.25">
      <c r="C287" s="37" t="s">
        <v>304</v>
      </c>
      <c r="D287" s="38">
        <f t="shared" ca="1" si="75"/>
        <v>0</v>
      </c>
      <c r="E287" s="39" t="s">
        <v>27</v>
      </c>
      <c r="F287" s="40">
        <f t="shared" si="76"/>
        <v>36</v>
      </c>
      <c r="G287" s="38">
        <f t="shared" ca="1" si="83"/>
        <v>0</v>
      </c>
      <c r="H287" s="41">
        <v>14</v>
      </c>
      <c r="I287" s="38">
        <f t="shared" ca="1" si="84"/>
        <v>0</v>
      </c>
      <c r="J287" s="42">
        <f t="shared" ca="1" si="85"/>
        <v>0</v>
      </c>
      <c r="K287" s="43"/>
      <c r="L287" s="44">
        <v>36</v>
      </c>
      <c r="M287" s="38">
        <f t="shared" ca="1" si="86"/>
        <v>0</v>
      </c>
      <c r="N287" s="41">
        <v>16</v>
      </c>
      <c r="O287" s="38">
        <f t="shared" ca="1" si="87"/>
        <v>0</v>
      </c>
      <c r="P287" s="45">
        <f t="shared" ca="1" si="88"/>
        <v>0</v>
      </c>
      <c r="Q287" s="46"/>
      <c r="S287" s="47">
        <f t="shared" ref="S287:AH302" ca="1" si="92">IFERROR(SUMIF(INDIRECT("'"&amp;S$6&amp;"'!$C:$C"),$C287,INDIRECT("'"&amp;S$6&amp;"'!$D:$D")),"")</f>
        <v>0</v>
      </c>
      <c r="T287" s="47">
        <f t="shared" ca="1" si="92"/>
        <v>0</v>
      </c>
      <c r="U287" s="47" t="str">
        <f t="shared" ca="1" si="92"/>
        <v/>
      </c>
      <c r="V287" s="47" t="str">
        <f t="shared" ca="1" si="92"/>
        <v/>
      </c>
      <c r="W287" s="47" t="str">
        <f t="shared" ca="1" si="92"/>
        <v/>
      </c>
      <c r="X287" s="47" t="str">
        <f t="shared" ca="1" si="92"/>
        <v/>
      </c>
      <c r="Y287" s="47" t="str">
        <f t="shared" ca="1" si="92"/>
        <v/>
      </c>
      <c r="Z287" s="47" t="str">
        <f t="shared" ca="1" si="92"/>
        <v/>
      </c>
      <c r="AA287" s="47" t="str">
        <f t="shared" ca="1" si="92"/>
        <v/>
      </c>
      <c r="AB287" s="47" t="str">
        <f t="shared" ca="1" si="92"/>
        <v/>
      </c>
      <c r="AC287" s="47" t="str">
        <f t="shared" ca="1" si="92"/>
        <v/>
      </c>
      <c r="AD287" s="47" t="str">
        <f t="shared" ca="1" si="92"/>
        <v/>
      </c>
      <c r="AE287" s="47" t="str">
        <f t="shared" ca="1" si="92"/>
        <v/>
      </c>
      <c r="AF287" s="47" t="str">
        <f t="shared" ca="1" si="92"/>
        <v/>
      </c>
      <c r="AG287" s="47" t="str">
        <f t="shared" ca="1" si="92"/>
        <v/>
      </c>
      <c r="AH287" s="47" t="str">
        <f t="shared" ca="1" si="92"/>
        <v/>
      </c>
      <c r="AI287" s="47" t="str">
        <f t="shared" ca="1" si="91"/>
        <v/>
      </c>
      <c r="AJ287" s="47" t="str">
        <f t="shared" ca="1" si="91"/>
        <v/>
      </c>
      <c r="AK287" s="47" t="str">
        <f t="shared" ca="1" si="91"/>
        <v/>
      </c>
      <c r="AL287" s="47" t="str">
        <f t="shared" ca="1" si="91"/>
        <v/>
      </c>
      <c r="AM287" s="47" t="str">
        <f t="shared" ca="1" si="91"/>
        <v/>
      </c>
      <c r="AN287" s="47" t="str">
        <f t="shared" ca="1" si="91"/>
        <v/>
      </c>
      <c r="AO287" s="47" t="str">
        <f t="shared" ca="1" si="91"/>
        <v/>
      </c>
      <c r="AP287" s="47" t="str">
        <f t="shared" ca="1" si="91"/>
        <v/>
      </c>
      <c r="AQ287" s="47" t="str">
        <f t="shared" ca="1" si="91"/>
        <v/>
      </c>
      <c r="AR287" s="47" t="str">
        <f t="shared" ca="1" si="91"/>
        <v/>
      </c>
      <c r="AS287" s="47" t="str">
        <f t="shared" ca="1" si="91"/>
        <v/>
      </c>
      <c r="AT287" s="47" t="str">
        <f t="shared" ca="1" si="91"/>
        <v/>
      </c>
      <c r="AU287" s="47" t="str">
        <f t="shared" ca="1" si="91"/>
        <v/>
      </c>
      <c r="AV287" s="47" t="str">
        <f t="shared" ca="1" si="91"/>
        <v/>
      </c>
      <c r="AW287" s="47" t="str">
        <f t="shared" ca="1" si="91"/>
        <v/>
      </c>
      <c r="AX287" s="47" t="str">
        <f t="shared" ca="1" si="91"/>
        <v/>
      </c>
      <c r="AY287" s="47" t="str">
        <f t="shared" ca="1" si="90"/>
        <v/>
      </c>
      <c r="AZ287" s="47" t="str">
        <f t="shared" ca="1" si="90"/>
        <v/>
      </c>
      <c r="BA287" s="47" t="str">
        <f t="shared" ca="1" si="90"/>
        <v/>
      </c>
      <c r="BB287" s="47" t="str">
        <f t="shared" ca="1" si="90"/>
        <v/>
      </c>
      <c r="BC287" s="47" t="str">
        <f t="shared" ca="1" si="90"/>
        <v/>
      </c>
      <c r="BD287" s="47" t="str">
        <f t="shared" ca="1" si="90"/>
        <v/>
      </c>
    </row>
    <row r="288" spans="3:56" s="36" customFormat="1" ht="18" hidden="1" customHeight="1" outlineLevel="1" x14ac:dyDescent="0.25">
      <c r="C288" s="37" t="s">
        <v>305</v>
      </c>
      <c r="D288" s="38">
        <f t="shared" ca="1" si="75"/>
        <v>0</v>
      </c>
      <c r="E288" s="39" t="s">
        <v>27</v>
      </c>
      <c r="F288" s="40">
        <f t="shared" si="76"/>
        <v>36</v>
      </c>
      <c r="G288" s="38">
        <f t="shared" ca="1" si="83"/>
        <v>0</v>
      </c>
      <c r="H288" s="41">
        <v>14</v>
      </c>
      <c r="I288" s="38">
        <f t="shared" ca="1" si="84"/>
        <v>0</v>
      </c>
      <c r="J288" s="42">
        <f t="shared" ca="1" si="85"/>
        <v>0</v>
      </c>
      <c r="K288" s="43"/>
      <c r="L288" s="44">
        <v>36</v>
      </c>
      <c r="M288" s="38">
        <f t="shared" ca="1" si="86"/>
        <v>0</v>
      </c>
      <c r="N288" s="41">
        <v>16</v>
      </c>
      <c r="O288" s="38">
        <f t="shared" ca="1" si="87"/>
        <v>0</v>
      </c>
      <c r="P288" s="45">
        <f t="shared" ca="1" si="88"/>
        <v>0</v>
      </c>
      <c r="Q288" s="46"/>
      <c r="S288" s="47">
        <f t="shared" ca="1" si="92"/>
        <v>0</v>
      </c>
      <c r="T288" s="47">
        <f t="shared" ca="1" si="92"/>
        <v>0</v>
      </c>
      <c r="U288" s="47" t="str">
        <f t="shared" ca="1" si="92"/>
        <v/>
      </c>
      <c r="V288" s="47" t="str">
        <f t="shared" ca="1" si="92"/>
        <v/>
      </c>
      <c r="W288" s="47" t="str">
        <f t="shared" ca="1" si="92"/>
        <v/>
      </c>
      <c r="X288" s="47" t="str">
        <f t="shared" ca="1" si="92"/>
        <v/>
      </c>
      <c r="Y288" s="47" t="str">
        <f t="shared" ca="1" si="92"/>
        <v/>
      </c>
      <c r="Z288" s="47" t="str">
        <f t="shared" ca="1" si="92"/>
        <v/>
      </c>
      <c r="AA288" s="47" t="str">
        <f t="shared" ca="1" si="92"/>
        <v/>
      </c>
      <c r="AB288" s="47" t="str">
        <f t="shared" ca="1" si="92"/>
        <v/>
      </c>
      <c r="AC288" s="47" t="str">
        <f t="shared" ca="1" si="92"/>
        <v/>
      </c>
      <c r="AD288" s="47" t="str">
        <f t="shared" ca="1" si="92"/>
        <v/>
      </c>
      <c r="AE288" s="47" t="str">
        <f t="shared" ca="1" si="92"/>
        <v/>
      </c>
      <c r="AF288" s="47" t="str">
        <f t="shared" ca="1" si="92"/>
        <v/>
      </c>
      <c r="AG288" s="47" t="str">
        <f t="shared" ca="1" si="92"/>
        <v/>
      </c>
      <c r="AH288" s="47" t="str">
        <f t="shared" ca="1" si="92"/>
        <v/>
      </c>
      <c r="AI288" s="47" t="str">
        <f t="shared" ca="1" si="91"/>
        <v/>
      </c>
      <c r="AJ288" s="47" t="str">
        <f t="shared" ca="1" si="91"/>
        <v/>
      </c>
      <c r="AK288" s="47" t="str">
        <f t="shared" ca="1" si="91"/>
        <v/>
      </c>
      <c r="AL288" s="47" t="str">
        <f t="shared" ca="1" si="91"/>
        <v/>
      </c>
      <c r="AM288" s="47" t="str">
        <f t="shared" ca="1" si="91"/>
        <v/>
      </c>
      <c r="AN288" s="47" t="str">
        <f t="shared" ca="1" si="91"/>
        <v/>
      </c>
      <c r="AO288" s="47" t="str">
        <f t="shared" ca="1" si="91"/>
        <v/>
      </c>
      <c r="AP288" s="47" t="str">
        <f t="shared" ca="1" si="91"/>
        <v/>
      </c>
      <c r="AQ288" s="47" t="str">
        <f t="shared" ca="1" si="91"/>
        <v/>
      </c>
      <c r="AR288" s="47" t="str">
        <f t="shared" ca="1" si="91"/>
        <v/>
      </c>
      <c r="AS288" s="47" t="str">
        <f t="shared" ca="1" si="91"/>
        <v/>
      </c>
      <c r="AT288" s="47" t="str">
        <f t="shared" ca="1" si="91"/>
        <v/>
      </c>
      <c r="AU288" s="47" t="str">
        <f t="shared" ca="1" si="91"/>
        <v/>
      </c>
      <c r="AV288" s="47" t="str">
        <f t="shared" ca="1" si="91"/>
        <v/>
      </c>
      <c r="AW288" s="47" t="str">
        <f t="shared" ca="1" si="91"/>
        <v/>
      </c>
      <c r="AX288" s="47" t="str">
        <f t="shared" ca="1" si="91"/>
        <v/>
      </c>
      <c r="AY288" s="47" t="str">
        <f t="shared" ca="1" si="90"/>
        <v/>
      </c>
      <c r="AZ288" s="47" t="str">
        <f t="shared" ca="1" si="90"/>
        <v/>
      </c>
      <c r="BA288" s="47" t="str">
        <f t="shared" ca="1" si="90"/>
        <v/>
      </c>
      <c r="BB288" s="47" t="str">
        <f t="shared" ca="1" si="90"/>
        <v/>
      </c>
      <c r="BC288" s="47" t="str">
        <f t="shared" ca="1" si="90"/>
        <v/>
      </c>
      <c r="BD288" s="47" t="str">
        <f t="shared" ca="1" si="90"/>
        <v/>
      </c>
    </row>
    <row r="289" spans="3:56" s="36" customFormat="1" ht="18" hidden="1" customHeight="1" outlineLevel="1" x14ac:dyDescent="0.25">
      <c r="C289" s="37" t="s">
        <v>306</v>
      </c>
      <c r="D289" s="38">
        <f t="shared" ca="1" si="75"/>
        <v>0</v>
      </c>
      <c r="E289" s="39" t="s">
        <v>27</v>
      </c>
      <c r="F289" s="40">
        <f t="shared" si="76"/>
        <v>36</v>
      </c>
      <c r="G289" s="38">
        <f t="shared" ca="1" si="83"/>
        <v>0</v>
      </c>
      <c r="H289" s="41">
        <v>14</v>
      </c>
      <c r="I289" s="38">
        <f t="shared" ca="1" si="84"/>
        <v>0</v>
      </c>
      <c r="J289" s="42">
        <f t="shared" ca="1" si="85"/>
        <v>0</v>
      </c>
      <c r="K289" s="43"/>
      <c r="L289" s="44">
        <v>36</v>
      </c>
      <c r="M289" s="38">
        <f t="shared" ca="1" si="86"/>
        <v>0</v>
      </c>
      <c r="N289" s="41">
        <v>16</v>
      </c>
      <c r="O289" s="38">
        <f t="shared" ca="1" si="87"/>
        <v>0</v>
      </c>
      <c r="P289" s="45">
        <f t="shared" ca="1" si="88"/>
        <v>0</v>
      </c>
      <c r="Q289" s="46"/>
      <c r="S289" s="47">
        <f t="shared" ca="1" si="92"/>
        <v>0</v>
      </c>
      <c r="T289" s="47">
        <f t="shared" ca="1" si="92"/>
        <v>0</v>
      </c>
      <c r="U289" s="47" t="str">
        <f t="shared" ca="1" si="92"/>
        <v/>
      </c>
      <c r="V289" s="47" t="str">
        <f t="shared" ca="1" si="92"/>
        <v/>
      </c>
      <c r="W289" s="47" t="str">
        <f t="shared" ca="1" si="92"/>
        <v/>
      </c>
      <c r="X289" s="47" t="str">
        <f t="shared" ca="1" si="92"/>
        <v/>
      </c>
      <c r="Y289" s="47" t="str">
        <f t="shared" ca="1" si="92"/>
        <v/>
      </c>
      <c r="Z289" s="47" t="str">
        <f t="shared" ca="1" si="92"/>
        <v/>
      </c>
      <c r="AA289" s="47" t="str">
        <f t="shared" ca="1" si="92"/>
        <v/>
      </c>
      <c r="AB289" s="47" t="str">
        <f t="shared" ca="1" si="92"/>
        <v/>
      </c>
      <c r="AC289" s="47" t="str">
        <f t="shared" ca="1" si="92"/>
        <v/>
      </c>
      <c r="AD289" s="47" t="str">
        <f t="shared" ca="1" si="92"/>
        <v/>
      </c>
      <c r="AE289" s="47" t="str">
        <f t="shared" ca="1" si="92"/>
        <v/>
      </c>
      <c r="AF289" s="47" t="str">
        <f t="shared" ca="1" si="92"/>
        <v/>
      </c>
      <c r="AG289" s="47" t="str">
        <f t="shared" ca="1" si="92"/>
        <v/>
      </c>
      <c r="AH289" s="47" t="str">
        <f t="shared" ca="1" si="92"/>
        <v/>
      </c>
      <c r="AI289" s="47" t="str">
        <f t="shared" ca="1" si="91"/>
        <v/>
      </c>
      <c r="AJ289" s="47" t="str">
        <f t="shared" ca="1" si="91"/>
        <v/>
      </c>
      <c r="AK289" s="47" t="str">
        <f t="shared" ca="1" si="91"/>
        <v/>
      </c>
      <c r="AL289" s="47" t="str">
        <f t="shared" ca="1" si="91"/>
        <v/>
      </c>
      <c r="AM289" s="47" t="str">
        <f t="shared" ca="1" si="91"/>
        <v/>
      </c>
      <c r="AN289" s="47" t="str">
        <f t="shared" ca="1" si="91"/>
        <v/>
      </c>
      <c r="AO289" s="47" t="str">
        <f t="shared" ca="1" si="91"/>
        <v/>
      </c>
      <c r="AP289" s="47" t="str">
        <f t="shared" ca="1" si="91"/>
        <v/>
      </c>
      <c r="AQ289" s="47" t="str">
        <f t="shared" ca="1" si="91"/>
        <v/>
      </c>
      <c r="AR289" s="47" t="str">
        <f t="shared" ca="1" si="91"/>
        <v/>
      </c>
      <c r="AS289" s="47" t="str">
        <f t="shared" ca="1" si="91"/>
        <v/>
      </c>
      <c r="AT289" s="47" t="str">
        <f t="shared" ca="1" si="91"/>
        <v/>
      </c>
      <c r="AU289" s="47" t="str">
        <f t="shared" ca="1" si="91"/>
        <v/>
      </c>
      <c r="AV289" s="47" t="str">
        <f t="shared" ca="1" si="91"/>
        <v/>
      </c>
      <c r="AW289" s="47" t="str">
        <f t="shared" ca="1" si="91"/>
        <v/>
      </c>
      <c r="AX289" s="47" t="str">
        <f t="shared" ca="1" si="91"/>
        <v/>
      </c>
      <c r="AY289" s="47" t="str">
        <f t="shared" ca="1" si="90"/>
        <v/>
      </c>
      <c r="AZ289" s="47" t="str">
        <f t="shared" ca="1" si="90"/>
        <v/>
      </c>
      <c r="BA289" s="47" t="str">
        <f t="shared" ca="1" si="90"/>
        <v/>
      </c>
      <c r="BB289" s="47" t="str">
        <f t="shared" ca="1" si="90"/>
        <v/>
      </c>
      <c r="BC289" s="47" t="str">
        <f t="shared" ca="1" si="90"/>
        <v/>
      </c>
      <c r="BD289" s="47" t="str">
        <f t="shared" ca="1" si="90"/>
        <v/>
      </c>
    </row>
    <row r="290" spans="3:56" s="36" customFormat="1" ht="18" hidden="1" customHeight="1" outlineLevel="1" x14ac:dyDescent="0.25">
      <c r="C290" s="37" t="s">
        <v>307</v>
      </c>
      <c r="D290" s="38">
        <f t="shared" ca="1" si="75"/>
        <v>0</v>
      </c>
      <c r="E290" s="39" t="s">
        <v>27</v>
      </c>
      <c r="F290" s="40">
        <f t="shared" si="76"/>
        <v>36</v>
      </c>
      <c r="G290" s="38">
        <f t="shared" ca="1" si="83"/>
        <v>0</v>
      </c>
      <c r="H290" s="41">
        <v>14</v>
      </c>
      <c r="I290" s="38">
        <f t="shared" ca="1" si="84"/>
        <v>0</v>
      </c>
      <c r="J290" s="42">
        <f t="shared" ca="1" si="85"/>
        <v>0</v>
      </c>
      <c r="K290" s="43"/>
      <c r="L290" s="44">
        <v>36</v>
      </c>
      <c r="M290" s="38">
        <f t="shared" ca="1" si="86"/>
        <v>0</v>
      </c>
      <c r="N290" s="41">
        <v>16</v>
      </c>
      <c r="O290" s="38">
        <f t="shared" ca="1" si="87"/>
        <v>0</v>
      </c>
      <c r="P290" s="45">
        <f t="shared" ca="1" si="88"/>
        <v>0</v>
      </c>
      <c r="Q290" s="46"/>
      <c r="S290" s="47">
        <f t="shared" ca="1" si="92"/>
        <v>0</v>
      </c>
      <c r="T290" s="47">
        <f t="shared" ca="1" si="92"/>
        <v>0</v>
      </c>
      <c r="U290" s="47" t="str">
        <f t="shared" ca="1" si="92"/>
        <v/>
      </c>
      <c r="V290" s="47" t="str">
        <f t="shared" ca="1" si="92"/>
        <v/>
      </c>
      <c r="W290" s="47" t="str">
        <f t="shared" ca="1" si="92"/>
        <v/>
      </c>
      <c r="X290" s="47" t="str">
        <f t="shared" ca="1" si="92"/>
        <v/>
      </c>
      <c r="Y290" s="47" t="str">
        <f t="shared" ca="1" si="92"/>
        <v/>
      </c>
      <c r="Z290" s="47" t="str">
        <f t="shared" ca="1" si="92"/>
        <v/>
      </c>
      <c r="AA290" s="47" t="str">
        <f t="shared" ca="1" si="92"/>
        <v/>
      </c>
      <c r="AB290" s="47" t="str">
        <f t="shared" ca="1" si="92"/>
        <v/>
      </c>
      <c r="AC290" s="47" t="str">
        <f t="shared" ca="1" si="92"/>
        <v/>
      </c>
      <c r="AD290" s="47" t="str">
        <f t="shared" ca="1" si="92"/>
        <v/>
      </c>
      <c r="AE290" s="47" t="str">
        <f t="shared" ca="1" si="92"/>
        <v/>
      </c>
      <c r="AF290" s="47" t="str">
        <f t="shared" ca="1" si="92"/>
        <v/>
      </c>
      <c r="AG290" s="47" t="str">
        <f t="shared" ca="1" si="92"/>
        <v/>
      </c>
      <c r="AH290" s="47" t="str">
        <f t="shared" ca="1" si="92"/>
        <v/>
      </c>
      <c r="AI290" s="47" t="str">
        <f t="shared" ca="1" si="91"/>
        <v/>
      </c>
      <c r="AJ290" s="47" t="str">
        <f t="shared" ca="1" si="91"/>
        <v/>
      </c>
      <c r="AK290" s="47" t="str">
        <f t="shared" ca="1" si="91"/>
        <v/>
      </c>
      <c r="AL290" s="47" t="str">
        <f t="shared" ca="1" si="91"/>
        <v/>
      </c>
      <c r="AM290" s="47" t="str">
        <f t="shared" ca="1" si="91"/>
        <v/>
      </c>
      <c r="AN290" s="47" t="str">
        <f t="shared" ca="1" si="91"/>
        <v/>
      </c>
      <c r="AO290" s="47" t="str">
        <f t="shared" ca="1" si="91"/>
        <v/>
      </c>
      <c r="AP290" s="47" t="str">
        <f t="shared" ca="1" si="91"/>
        <v/>
      </c>
      <c r="AQ290" s="47" t="str">
        <f t="shared" ca="1" si="91"/>
        <v/>
      </c>
      <c r="AR290" s="47" t="str">
        <f t="shared" ca="1" si="91"/>
        <v/>
      </c>
      <c r="AS290" s="47" t="str">
        <f t="shared" ca="1" si="91"/>
        <v/>
      </c>
      <c r="AT290" s="47" t="str">
        <f t="shared" ca="1" si="91"/>
        <v/>
      </c>
      <c r="AU290" s="47" t="str">
        <f t="shared" ca="1" si="91"/>
        <v/>
      </c>
      <c r="AV290" s="47" t="str">
        <f t="shared" ca="1" si="91"/>
        <v/>
      </c>
      <c r="AW290" s="47" t="str">
        <f t="shared" ca="1" si="91"/>
        <v/>
      </c>
      <c r="AX290" s="47" t="str">
        <f t="shared" ref="AX290:BD305" ca="1" si="93">IFERROR(SUMIF(INDIRECT("'"&amp;AX$6&amp;"'!$C:$C"),$C290,INDIRECT("'"&amp;AX$6&amp;"'!$D:$D")),"")</f>
        <v/>
      </c>
      <c r="AY290" s="47" t="str">
        <f t="shared" ca="1" si="93"/>
        <v/>
      </c>
      <c r="AZ290" s="47" t="str">
        <f t="shared" ca="1" si="93"/>
        <v/>
      </c>
      <c r="BA290" s="47" t="str">
        <f t="shared" ca="1" si="93"/>
        <v/>
      </c>
      <c r="BB290" s="47" t="str">
        <f t="shared" ca="1" si="93"/>
        <v/>
      </c>
      <c r="BC290" s="47" t="str">
        <f t="shared" ca="1" si="93"/>
        <v/>
      </c>
      <c r="BD290" s="47" t="str">
        <f t="shared" ca="1" si="93"/>
        <v/>
      </c>
    </row>
    <row r="291" spans="3:56" s="36" customFormat="1" ht="18" hidden="1" customHeight="1" outlineLevel="1" x14ac:dyDescent="0.25">
      <c r="C291" s="37" t="s">
        <v>308</v>
      </c>
      <c r="D291" s="38">
        <f t="shared" ca="1" si="75"/>
        <v>0</v>
      </c>
      <c r="E291" s="39" t="s">
        <v>27</v>
      </c>
      <c r="F291" s="40">
        <f t="shared" si="76"/>
        <v>36</v>
      </c>
      <c r="G291" s="38">
        <f t="shared" ca="1" si="83"/>
        <v>0</v>
      </c>
      <c r="H291" s="41">
        <v>14</v>
      </c>
      <c r="I291" s="38">
        <f t="shared" ca="1" si="84"/>
        <v>0</v>
      </c>
      <c r="J291" s="42">
        <f t="shared" ca="1" si="85"/>
        <v>0</v>
      </c>
      <c r="K291" s="43"/>
      <c r="L291" s="44">
        <v>36</v>
      </c>
      <c r="M291" s="38">
        <f t="shared" ca="1" si="86"/>
        <v>0</v>
      </c>
      <c r="N291" s="41">
        <v>16</v>
      </c>
      <c r="O291" s="38">
        <f t="shared" ca="1" si="87"/>
        <v>0</v>
      </c>
      <c r="P291" s="45">
        <f t="shared" ca="1" si="88"/>
        <v>0</v>
      </c>
      <c r="Q291" s="46"/>
      <c r="S291" s="47">
        <f t="shared" ca="1" si="92"/>
        <v>0</v>
      </c>
      <c r="T291" s="47">
        <f t="shared" ca="1" si="92"/>
        <v>0</v>
      </c>
      <c r="U291" s="47" t="str">
        <f t="shared" ca="1" si="92"/>
        <v/>
      </c>
      <c r="V291" s="47" t="str">
        <f t="shared" ca="1" si="92"/>
        <v/>
      </c>
      <c r="W291" s="47" t="str">
        <f t="shared" ca="1" si="92"/>
        <v/>
      </c>
      <c r="X291" s="47" t="str">
        <f t="shared" ca="1" si="92"/>
        <v/>
      </c>
      <c r="Y291" s="47" t="str">
        <f t="shared" ca="1" si="92"/>
        <v/>
      </c>
      <c r="Z291" s="47" t="str">
        <f t="shared" ca="1" si="92"/>
        <v/>
      </c>
      <c r="AA291" s="47" t="str">
        <f t="shared" ca="1" si="92"/>
        <v/>
      </c>
      <c r="AB291" s="47" t="str">
        <f t="shared" ca="1" si="92"/>
        <v/>
      </c>
      <c r="AC291" s="47" t="str">
        <f t="shared" ca="1" si="92"/>
        <v/>
      </c>
      <c r="AD291" s="47" t="str">
        <f t="shared" ca="1" si="92"/>
        <v/>
      </c>
      <c r="AE291" s="47" t="str">
        <f t="shared" ca="1" si="92"/>
        <v/>
      </c>
      <c r="AF291" s="47" t="str">
        <f t="shared" ca="1" si="92"/>
        <v/>
      </c>
      <c r="AG291" s="47" t="str">
        <f t="shared" ca="1" si="92"/>
        <v/>
      </c>
      <c r="AH291" s="47" t="str">
        <f t="shared" ca="1" si="92"/>
        <v/>
      </c>
      <c r="AI291" s="47" t="str">
        <f t="shared" ref="AI291:AX306" ca="1" si="94">IFERROR(SUMIF(INDIRECT("'"&amp;AI$6&amp;"'!$C:$C"),$C291,INDIRECT("'"&amp;AI$6&amp;"'!$D:$D")),"")</f>
        <v/>
      </c>
      <c r="AJ291" s="47" t="str">
        <f t="shared" ca="1" si="94"/>
        <v/>
      </c>
      <c r="AK291" s="47" t="str">
        <f t="shared" ca="1" si="94"/>
        <v/>
      </c>
      <c r="AL291" s="47" t="str">
        <f t="shared" ca="1" si="94"/>
        <v/>
      </c>
      <c r="AM291" s="47" t="str">
        <f t="shared" ca="1" si="94"/>
        <v/>
      </c>
      <c r="AN291" s="47" t="str">
        <f t="shared" ca="1" si="94"/>
        <v/>
      </c>
      <c r="AO291" s="47" t="str">
        <f t="shared" ca="1" si="94"/>
        <v/>
      </c>
      <c r="AP291" s="47" t="str">
        <f t="shared" ca="1" si="94"/>
        <v/>
      </c>
      <c r="AQ291" s="47" t="str">
        <f t="shared" ca="1" si="94"/>
        <v/>
      </c>
      <c r="AR291" s="47" t="str">
        <f t="shared" ca="1" si="94"/>
        <v/>
      </c>
      <c r="AS291" s="47" t="str">
        <f t="shared" ca="1" si="94"/>
        <v/>
      </c>
      <c r="AT291" s="47" t="str">
        <f t="shared" ca="1" si="94"/>
        <v/>
      </c>
      <c r="AU291" s="47" t="str">
        <f t="shared" ca="1" si="94"/>
        <v/>
      </c>
      <c r="AV291" s="47" t="str">
        <f t="shared" ca="1" si="94"/>
        <v/>
      </c>
      <c r="AW291" s="47" t="str">
        <f t="shared" ca="1" si="94"/>
        <v/>
      </c>
      <c r="AX291" s="47" t="str">
        <f t="shared" ca="1" si="94"/>
        <v/>
      </c>
      <c r="AY291" s="47" t="str">
        <f t="shared" ca="1" si="93"/>
        <v/>
      </c>
      <c r="AZ291" s="47" t="str">
        <f t="shared" ca="1" si="93"/>
        <v/>
      </c>
      <c r="BA291" s="47" t="str">
        <f t="shared" ca="1" si="93"/>
        <v/>
      </c>
      <c r="BB291" s="47" t="str">
        <f t="shared" ca="1" si="93"/>
        <v/>
      </c>
      <c r="BC291" s="47" t="str">
        <f t="shared" ca="1" si="93"/>
        <v/>
      </c>
      <c r="BD291" s="47" t="str">
        <f t="shared" ca="1" si="93"/>
        <v/>
      </c>
    </row>
    <row r="292" spans="3:56" s="36" customFormat="1" ht="18" hidden="1" customHeight="1" outlineLevel="1" x14ac:dyDescent="0.25">
      <c r="C292" s="37" t="s">
        <v>309</v>
      </c>
      <c r="D292" s="38">
        <f t="shared" ca="1" si="75"/>
        <v>0</v>
      </c>
      <c r="E292" s="39" t="s">
        <v>27</v>
      </c>
      <c r="F292" s="40">
        <f t="shared" si="76"/>
        <v>36</v>
      </c>
      <c r="G292" s="38">
        <f t="shared" ca="1" si="83"/>
        <v>0</v>
      </c>
      <c r="H292" s="41">
        <v>14</v>
      </c>
      <c r="I292" s="38">
        <f t="shared" ca="1" si="84"/>
        <v>0</v>
      </c>
      <c r="J292" s="42">
        <f t="shared" ca="1" si="85"/>
        <v>0</v>
      </c>
      <c r="K292" s="43"/>
      <c r="L292" s="44">
        <v>36</v>
      </c>
      <c r="M292" s="38">
        <f t="shared" ca="1" si="86"/>
        <v>0</v>
      </c>
      <c r="N292" s="41">
        <v>16</v>
      </c>
      <c r="O292" s="38">
        <f t="shared" ca="1" si="87"/>
        <v>0</v>
      </c>
      <c r="P292" s="45">
        <f t="shared" ca="1" si="88"/>
        <v>0</v>
      </c>
      <c r="Q292" s="46"/>
      <c r="S292" s="47">
        <f t="shared" ca="1" si="92"/>
        <v>0</v>
      </c>
      <c r="T292" s="47">
        <f t="shared" ca="1" si="92"/>
        <v>0</v>
      </c>
      <c r="U292" s="47" t="str">
        <f t="shared" ca="1" si="92"/>
        <v/>
      </c>
      <c r="V292" s="47" t="str">
        <f t="shared" ca="1" si="92"/>
        <v/>
      </c>
      <c r="W292" s="47" t="str">
        <f t="shared" ca="1" si="92"/>
        <v/>
      </c>
      <c r="X292" s="47" t="str">
        <f t="shared" ca="1" si="92"/>
        <v/>
      </c>
      <c r="Y292" s="47" t="str">
        <f t="shared" ca="1" si="92"/>
        <v/>
      </c>
      <c r="Z292" s="47" t="str">
        <f t="shared" ca="1" si="92"/>
        <v/>
      </c>
      <c r="AA292" s="47" t="str">
        <f t="shared" ca="1" si="92"/>
        <v/>
      </c>
      <c r="AB292" s="47" t="str">
        <f t="shared" ca="1" si="92"/>
        <v/>
      </c>
      <c r="AC292" s="47" t="str">
        <f t="shared" ca="1" si="92"/>
        <v/>
      </c>
      <c r="AD292" s="47" t="str">
        <f t="shared" ca="1" si="92"/>
        <v/>
      </c>
      <c r="AE292" s="47" t="str">
        <f t="shared" ca="1" si="92"/>
        <v/>
      </c>
      <c r="AF292" s="47" t="str">
        <f t="shared" ca="1" si="92"/>
        <v/>
      </c>
      <c r="AG292" s="47" t="str">
        <f t="shared" ca="1" si="92"/>
        <v/>
      </c>
      <c r="AH292" s="47" t="str">
        <f t="shared" ca="1" si="92"/>
        <v/>
      </c>
      <c r="AI292" s="47" t="str">
        <f t="shared" ca="1" si="94"/>
        <v/>
      </c>
      <c r="AJ292" s="47" t="str">
        <f t="shared" ca="1" si="94"/>
        <v/>
      </c>
      <c r="AK292" s="47" t="str">
        <f t="shared" ca="1" si="94"/>
        <v/>
      </c>
      <c r="AL292" s="47" t="str">
        <f t="shared" ca="1" si="94"/>
        <v/>
      </c>
      <c r="AM292" s="47" t="str">
        <f t="shared" ca="1" si="94"/>
        <v/>
      </c>
      <c r="AN292" s="47" t="str">
        <f t="shared" ca="1" si="94"/>
        <v/>
      </c>
      <c r="AO292" s="47" t="str">
        <f t="shared" ca="1" si="94"/>
        <v/>
      </c>
      <c r="AP292" s="47" t="str">
        <f t="shared" ca="1" si="94"/>
        <v/>
      </c>
      <c r="AQ292" s="47" t="str">
        <f t="shared" ca="1" si="94"/>
        <v/>
      </c>
      <c r="AR292" s="47" t="str">
        <f t="shared" ca="1" si="94"/>
        <v/>
      </c>
      <c r="AS292" s="47" t="str">
        <f t="shared" ca="1" si="94"/>
        <v/>
      </c>
      <c r="AT292" s="47" t="str">
        <f t="shared" ca="1" si="94"/>
        <v/>
      </c>
      <c r="AU292" s="47" t="str">
        <f t="shared" ca="1" si="94"/>
        <v/>
      </c>
      <c r="AV292" s="47" t="str">
        <f t="shared" ca="1" si="94"/>
        <v/>
      </c>
      <c r="AW292" s="47" t="str">
        <f t="shared" ca="1" si="94"/>
        <v/>
      </c>
      <c r="AX292" s="47" t="str">
        <f t="shared" ca="1" si="94"/>
        <v/>
      </c>
      <c r="AY292" s="47" t="str">
        <f t="shared" ca="1" si="93"/>
        <v/>
      </c>
      <c r="AZ292" s="47" t="str">
        <f t="shared" ca="1" si="93"/>
        <v/>
      </c>
      <c r="BA292" s="47" t="str">
        <f t="shared" ca="1" si="93"/>
        <v/>
      </c>
      <c r="BB292" s="47" t="str">
        <f t="shared" ca="1" si="93"/>
        <v/>
      </c>
      <c r="BC292" s="47" t="str">
        <f t="shared" ca="1" si="93"/>
        <v/>
      </c>
      <c r="BD292" s="47" t="str">
        <f t="shared" ca="1" si="93"/>
        <v/>
      </c>
    </row>
    <row r="293" spans="3:56" s="36" customFormat="1" ht="18" hidden="1" customHeight="1" outlineLevel="1" x14ac:dyDescent="0.25">
      <c r="C293" s="37" t="s">
        <v>310</v>
      </c>
      <c r="D293" s="38">
        <f t="shared" ca="1" si="75"/>
        <v>0</v>
      </c>
      <c r="E293" s="39" t="s">
        <v>27</v>
      </c>
      <c r="F293" s="40">
        <f t="shared" si="76"/>
        <v>36</v>
      </c>
      <c r="G293" s="38">
        <f t="shared" ca="1" si="83"/>
        <v>0</v>
      </c>
      <c r="H293" s="41">
        <v>14</v>
      </c>
      <c r="I293" s="38">
        <f t="shared" ca="1" si="84"/>
        <v>0</v>
      </c>
      <c r="J293" s="42">
        <f t="shared" ca="1" si="85"/>
        <v>0</v>
      </c>
      <c r="K293" s="43"/>
      <c r="L293" s="44">
        <v>36</v>
      </c>
      <c r="M293" s="38">
        <f t="shared" ca="1" si="86"/>
        <v>0</v>
      </c>
      <c r="N293" s="41">
        <v>16</v>
      </c>
      <c r="O293" s="38">
        <f t="shared" ca="1" si="87"/>
        <v>0</v>
      </c>
      <c r="P293" s="45">
        <f t="shared" ca="1" si="88"/>
        <v>0</v>
      </c>
      <c r="Q293" s="46"/>
      <c r="S293" s="47">
        <f t="shared" ca="1" si="92"/>
        <v>0</v>
      </c>
      <c r="T293" s="47">
        <f t="shared" ca="1" si="92"/>
        <v>0</v>
      </c>
      <c r="U293" s="47" t="str">
        <f t="shared" ca="1" si="92"/>
        <v/>
      </c>
      <c r="V293" s="47" t="str">
        <f t="shared" ca="1" si="92"/>
        <v/>
      </c>
      <c r="W293" s="47" t="str">
        <f t="shared" ca="1" si="92"/>
        <v/>
      </c>
      <c r="X293" s="47" t="str">
        <f t="shared" ca="1" si="92"/>
        <v/>
      </c>
      <c r="Y293" s="47" t="str">
        <f t="shared" ca="1" si="92"/>
        <v/>
      </c>
      <c r="Z293" s="47" t="str">
        <f t="shared" ca="1" si="92"/>
        <v/>
      </c>
      <c r="AA293" s="47" t="str">
        <f t="shared" ca="1" si="92"/>
        <v/>
      </c>
      <c r="AB293" s="47" t="str">
        <f t="shared" ca="1" si="92"/>
        <v/>
      </c>
      <c r="AC293" s="47" t="str">
        <f t="shared" ca="1" si="92"/>
        <v/>
      </c>
      <c r="AD293" s="47" t="str">
        <f t="shared" ca="1" si="92"/>
        <v/>
      </c>
      <c r="AE293" s="47" t="str">
        <f t="shared" ca="1" si="92"/>
        <v/>
      </c>
      <c r="AF293" s="47" t="str">
        <f t="shared" ca="1" si="92"/>
        <v/>
      </c>
      <c r="AG293" s="47" t="str">
        <f t="shared" ca="1" si="92"/>
        <v/>
      </c>
      <c r="AH293" s="47" t="str">
        <f t="shared" ca="1" si="92"/>
        <v/>
      </c>
      <c r="AI293" s="47" t="str">
        <f t="shared" ca="1" si="94"/>
        <v/>
      </c>
      <c r="AJ293" s="47" t="str">
        <f t="shared" ca="1" si="94"/>
        <v/>
      </c>
      <c r="AK293" s="47" t="str">
        <f t="shared" ca="1" si="94"/>
        <v/>
      </c>
      <c r="AL293" s="47" t="str">
        <f t="shared" ca="1" si="94"/>
        <v/>
      </c>
      <c r="AM293" s="47" t="str">
        <f t="shared" ca="1" si="94"/>
        <v/>
      </c>
      <c r="AN293" s="47" t="str">
        <f t="shared" ca="1" si="94"/>
        <v/>
      </c>
      <c r="AO293" s="47" t="str">
        <f t="shared" ca="1" si="94"/>
        <v/>
      </c>
      <c r="AP293" s="47" t="str">
        <f t="shared" ca="1" si="94"/>
        <v/>
      </c>
      <c r="AQ293" s="47" t="str">
        <f t="shared" ca="1" si="94"/>
        <v/>
      </c>
      <c r="AR293" s="47" t="str">
        <f t="shared" ca="1" si="94"/>
        <v/>
      </c>
      <c r="AS293" s="47" t="str">
        <f t="shared" ca="1" si="94"/>
        <v/>
      </c>
      <c r="AT293" s="47" t="str">
        <f t="shared" ca="1" si="94"/>
        <v/>
      </c>
      <c r="AU293" s="47" t="str">
        <f t="shared" ca="1" si="94"/>
        <v/>
      </c>
      <c r="AV293" s="47" t="str">
        <f t="shared" ca="1" si="94"/>
        <v/>
      </c>
      <c r="AW293" s="47" t="str">
        <f t="shared" ca="1" si="94"/>
        <v/>
      </c>
      <c r="AX293" s="47" t="str">
        <f t="shared" ca="1" si="94"/>
        <v/>
      </c>
      <c r="AY293" s="47" t="str">
        <f t="shared" ca="1" si="93"/>
        <v/>
      </c>
      <c r="AZ293" s="47" t="str">
        <f t="shared" ca="1" si="93"/>
        <v/>
      </c>
      <c r="BA293" s="47" t="str">
        <f t="shared" ca="1" si="93"/>
        <v/>
      </c>
      <c r="BB293" s="47" t="str">
        <f t="shared" ca="1" si="93"/>
        <v/>
      </c>
      <c r="BC293" s="47" t="str">
        <f t="shared" ca="1" si="93"/>
        <v/>
      </c>
      <c r="BD293" s="47" t="str">
        <f t="shared" ca="1" si="93"/>
        <v/>
      </c>
    </row>
    <row r="294" spans="3:56" s="36" customFormat="1" ht="18" hidden="1" customHeight="1" outlineLevel="1" x14ac:dyDescent="0.25">
      <c r="C294" s="37" t="s">
        <v>311</v>
      </c>
      <c r="D294" s="38">
        <f t="shared" ca="1" si="75"/>
        <v>0</v>
      </c>
      <c r="E294" s="39" t="s">
        <v>27</v>
      </c>
      <c r="F294" s="40">
        <f t="shared" si="76"/>
        <v>36</v>
      </c>
      <c r="G294" s="38">
        <f t="shared" ca="1" si="83"/>
        <v>0</v>
      </c>
      <c r="H294" s="41">
        <v>14</v>
      </c>
      <c r="I294" s="38">
        <f t="shared" ca="1" si="84"/>
        <v>0</v>
      </c>
      <c r="J294" s="42">
        <f t="shared" ca="1" si="85"/>
        <v>0</v>
      </c>
      <c r="K294" s="43"/>
      <c r="L294" s="44">
        <v>36</v>
      </c>
      <c r="M294" s="38">
        <f t="shared" ca="1" si="86"/>
        <v>0</v>
      </c>
      <c r="N294" s="41">
        <v>16</v>
      </c>
      <c r="O294" s="38">
        <f t="shared" ca="1" si="87"/>
        <v>0</v>
      </c>
      <c r="P294" s="45">
        <f t="shared" ca="1" si="88"/>
        <v>0</v>
      </c>
      <c r="Q294" s="46"/>
      <c r="S294" s="47">
        <f t="shared" ca="1" si="92"/>
        <v>0</v>
      </c>
      <c r="T294" s="47">
        <f t="shared" ca="1" si="92"/>
        <v>0</v>
      </c>
      <c r="U294" s="47" t="str">
        <f t="shared" ca="1" si="92"/>
        <v/>
      </c>
      <c r="V294" s="47" t="str">
        <f t="shared" ca="1" si="92"/>
        <v/>
      </c>
      <c r="W294" s="47" t="str">
        <f t="shared" ca="1" si="92"/>
        <v/>
      </c>
      <c r="X294" s="47" t="str">
        <f t="shared" ca="1" si="92"/>
        <v/>
      </c>
      <c r="Y294" s="47" t="str">
        <f t="shared" ca="1" si="92"/>
        <v/>
      </c>
      <c r="Z294" s="47" t="str">
        <f t="shared" ca="1" si="92"/>
        <v/>
      </c>
      <c r="AA294" s="47" t="str">
        <f t="shared" ca="1" si="92"/>
        <v/>
      </c>
      <c r="AB294" s="47" t="str">
        <f t="shared" ca="1" si="92"/>
        <v/>
      </c>
      <c r="AC294" s="47" t="str">
        <f t="shared" ca="1" si="92"/>
        <v/>
      </c>
      <c r="AD294" s="47" t="str">
        <f t="shared" ca="1" si="92"/>
        <v/>
      </c>
      <c r="AE294" s="47" t="str">
        <f t="shared" ca="1" si="92"/>
        <v/>
      </c>
      <c r="AF294" s="47" t="str">
        <f t="shared" ca="1" si="92"/>
        <v/>
      </c>
      <c r="AG294" s="47" t="str">
        <f t="shared" ca="1" si="92"/>
        <v/>
      </c>
      <c r="AH294" s="47" t="str">
        <f t="shared" ca="1" si="92"/>
        <v/>
      </c>
      <c r="AI294" s="47" t="str">
        <f t="shared" ca="1" si="94"/>
        <v/>
      </c>
      <c r="AJ294" s="47" t="str">
        <f t="shared" ca="1" si="94"/>
        <v/>
      </c>
      <c r="AK294" s="47" t="str">
        <f t="shared" ca="1" si="94"/>
        <v/>
      </c>
      <c r="AL294" s="47" t="str">
        <f t="shared" ca="1" si="94"/>
        <v/>
      </c>
      <c r="AM294" s="47" t="str">
        <f t="shared" ca="1" si="94"/>
        <v/>
      </c>
      <c r="AN294" s="47" t="str">
        <f t="shared" ca="1" si="94"/>
        <v/>
      </c>
      <c r="AO294" s="47" t="str">
        <f t="shared" ca="1" si="94"/>
        <v/>
      </c>
      <c r="AP294" s="47" t="str">
        <f t="shared" ca="1" si="94"/>
        <v/>
      </c>
      <c r="AQ294" s="47" t="str">
        <f t="shared" ca="1" si="94"/>
        <v/>
      </c>
      <c r="AR294" s="47" t="str">
        <f t="shared" ca="1" si="94"/>
        <v/>
      </c>
      <c r="AS294" s="47" t="str">
        <f t="shared" ca="1" si="94"/>
        <v/>
      </c>
      <c r="AT294" s="47" t="str">
        <f t="shared" ca="1" si="94"/>
        <v/>
      </c>
      <c r="AU294" s="47" t="str">
        <f t="shared" ca="1" si="94"/>
        <v/>
      </c>
      <c r="AV294" s="47" t="str">
        <f t="shared" ca="1" si="94"/>
        <v/>
      </c>
      <c r="AW294" s="47" t="str">
        <f t="shared" ca="1" si="94"/>
        <v/>
      </c>
      <c r="AX294" s="47" t="str">
        <f t="shared" ca="1" si="94"/>
        <v/>
      </c>
      <c r="AY294" s="47" t="str">
        <f t="shared" ca="1" si="93"/>
        <v/>
      </c>
      <c r="AZ294" s="47" t="str">
        <f t="shared" ca="1" si="93"/>
        <v/>
      </c>
      <c r="BA294" s="47" t="str">
        <f t="shared" ca="1" si="93"/>
        <v/>
      </c>
      <c r="BB294" s="47" t="str">
        <f t="shared" ca="1" si="93"/>
        <v/>
      </c>
      <c r="BC294" s="47" t="str">
        <f t="shared" ca="1" si="93"/>
        <v/>
      </c>
      <c r="BD294" s="47" t="str">
        <f t="shared" ca="1" si="93"/>
        <v/>
      </c>
    </row>
    <row r="295" spans="3:56" s="36" customFormat="1" ht="18" hidden="1" customHeight="1" outlineLevel="1" x14ac:dyDescent="0.25">
      <c r="C295" s="37" t="s">
        <v>312</v>
      </c>
      <c r="D295" s="38">
        <f t="shared" ca="1" si="75"/>
        <v>0</v>
      </c>
      <c r="E295" s="39" t="s">
        <v>27</v>
      </c>
      <c r="F295" s="40">
        <f t="shared" si="76"/>
        <v>36</v>
      </c>
      <c r="G295" s="38">
        <f t="shared" ca="1" si="83"/>
        <v>0</v>
      </c>
      <c r="H295" s="41">
        <v>14</v>
      </c>
      <c r="I295" s="38">
        <f t="shared" ca="1" si="84"/>
        <v>0</v>
      </c>
      <c r="J295" s="42">
        <f t="shared" ca="1" si="85"/>
        <v>0</v>
      </c>
      <c r="K295" s="43"/>
      <c r="L295" s="44">
        <v>36</v>
      </c>
      <c r="M295" s="38">
        <f t="shared" ca="1" si="86"/>
        <v>0</v>
      </c>
      <c r="N295" s="41">
        <v>16</v>
      </c>
      <c r="O295" s="38">
        <f t="shared" ca="1" si="87"/>
        <v>0</v>
      </c>
      <c r="P295" s="45">
        <f t="shared" ca="1" si="88"/>
        <v>0</v>
      </c>
      <c r="Q295" s="46"/>
      <c r="S295" s="47">
        <f t="shared" ca="1" si="92"/>
        <v>0</v>
      </c>
      <c r="T295" s="47">
        <f t="shared" ca="1" si="92"/>
        <v>0</v>
      </c>
      <c r="U295" s="47" t="str">
        <f t="shared" ca="1" si="92"/>
        <v/>
      </c>
      <c r="V295" s="47" t="str">
        <f t="shared" ca="1" si="92"/>
        <v/>
      </c>
      <c r="W295" s="47" t="str">
        <f t="shared" ca="1" si="92"/>
        <v/>
      </c>
      <c r="X295" s="47" t="str">
        <f t="shared" ca="1" si="92"/>
        <v/>
      </c>
      <c r="Y295" s="47" t="str">
        <f t="shared" ca="1" si="92"/>
        <v/>
      </c>
      <c r="Z295" s="47" t="str">
        <f t="shared" ca="1" si="92"/>
        <v/>
      </c>
      <c r="AA295" s="47" t="str">
        <f t="shared" ca="1" si="92"/>
        <v/>
      </c>
      <c r="AB295" s="47" t="str">
        <f t="shared" ca="1" si="92"/>
        <v/>
      </c>
      <c r="AC295" s="47" t="str">
        <f t="shared" ca="1" si="92"/>
        <v/>
      </c>
      <c r="AD295" s="47" t="str">
        <f t="shared" ca="1" si="92"/>
        <v/>
      </c>
      <c r="AE295" s="47" t="str">
        <f t="shared" ca="1" si="92"/>
        <v/>
      </c>
      <c r="AF295" s="47" t="str">
        <f t="shared" ca="1" si="92"/>
        <v/>
      </c>
      <c r="AG295" s="47" t="str">
        <f t="shared" ca="1" si="92"/>
        <v/>
      </c>
      <c r="AH295" s="47" t="str">
        <f t="shared" ca="1" si="92"/>
        <v/>
      </c>
      <c r="AI295" s="47" t="str">
        <f t="shared" ca="1" si="94"/>
        <v/>
      </c>
      <c r="AJ295" s="47" t="str">
        <f t="shared" ca="1" si="94"/>
        <v/>
      </c>
      <c r="AK295" s="47" t="str">
        <f t="shared" ca="1" si="94"/>
        <v/>
      </c>
      <c r="AL295" s="47" t="str">
        <f t="shared" ca="1" si="94"/>
        <v/>
      </c>
      <c r="AM295" s="47" t="str">
        <f t="shared" ca="1" si="94"/>
        <v/>
      </c>
      <c r="AN295" s="47" t="str">
        <f t="shared" ca="1" si="94"/>
        <v/>
      </c>
      <c r="AO295" s="47" t="str">
        <f t="shared" ca="1" si="94"/>
        <v/>
      </c>
      <c r="AP295" s="47" t="str">
        <f t="shared" ca="1" si="94"/>
        <v/>
      </c>
      <c r="AQ295" s="47" t="str">
        <f t="shared" ca="1" si="94"/>
        <v/>
      </c>
      <c r="AR295" s="47" t="str">
        <f t="shared" ca="1" si="94"/>
        <v/>
      </c>
      <c r="AS295" s="47" t="str">
        <f t="shared" ca="1" si="94"/>
        <v/>
      </c>
      <c r="AT295" s="47" t="str">
        <f t="shared" ca="1" si="94"/>
        <v/>
      </c>
      <c r="AU295" s="47" t="str">
        <f t="shared" ca="1" si="94"/>
        <v/>
      </c>
      <c r="AV295" s="47" t="str">
        <f t="shared" ca="1" si="94"/>
        <v/>
      </c>
      <c r="AW295" s="47" t="str">
        <f t="shared" ca="1" si="94"/>
        <v/>
      </c>
      <c r="AX295" s="47" t="str">
        <f t="shared" ca="1" si="94"/>
        <v/>
      </c>
      <c r="AY295" s="47" t="str">
        <f t="shared" ca="1" si="93"/>
        <v/>
      </c>
      <c r="AZ295" s="47" t="str">
        <f t="shared" ca="1" si="93"/>
        <v/>
      </c>
      <c r="BA295" s="47" t="str">
        <f t="shared" ca="1" si="93"/>
        <v/>
      </c>
      <c r="BB295" s="47" t="str">
        <f t="shared" ca="1" si="93"/>
        <v/>
      </c>
      <c r="BC295" s="47" t="str">
        <f t="shared" ca="1" si="93"/>
        <v/>
      </c>
      <c r="BD295" s="47" t="str">
        <f t="shared" ca="1" si="93"/>
        <v/>
      </c>
    </row>
    <row r="296" spans="3:56" s="36" customFormat="1" ht="18" hidden="1" customHeight="1" outlineLevel="1" x14ac:dyDescent="0.25">
      <c r="C296" s="37" t="s">
        <v>313</v>
      </c>
      <c r="D296" s="38">
        <f t="shared" ca="1" si="75"/>
        <v>0</v>
      </c>
      <c r="E296" s="39" t="s">
        <v>27</v>
      </c>
      <c r="F296" s="40">
        <f t="shared" si="76"/>
        <v>36</v>
      </c>
      <c r="G296" s="38">
        <f t="shared" ca="1" si="83"/>
        <v>0</v>
      </c>
      <c r="H296" s="41">
        <v>14</v>
      </c>
      <c r="I296" s="38">
        <f t="shared" ca="1" si="84"/>
        <v>0</v>
      </c>
      <c r="J296" s="42">
        <f t="shared" ca="1" si="85"/>
        <v>0</v>
      </c>
      <c r="K296" s="43"/>
      <c r="L296" s="44">
        <v>36</v>
      </c>
      <c r="M296" s="38">
        <f t="shared" ca="1" si="86"/>
        <v>0</v>
      </c>
      <c r="N296" s="41">
        <v>16</v>
      </c>
      <c r="O296" s="38">
        <f t="shared" ca="1" si="87"/>
        <v>0</v>
      </c>
      <c r="P296" s="45">
        <f t="shared" ca="1" si="88"/>
        <v>0</v>
      </c>
      <c r="Q296" s="46"/>
      <c r="S296" s="47">
        <f t="shared" ca="1" si="92"/>
        <v>0</v>
      </c>
      <c r="T296" s="47">
        <f t="shared" ca="1" si="92"/>
        <v>0</v>
      </c>
      <c r="U296" s="47" t="str">
        <f t="shared" ca="1" si="92"/>
        <v/>
      </c>
      <c r="V296" s="47" t="str">
        <f t="shared" ca="1" si="92"/>
        <v/>
      </c>
      <c r="W296" s="47" t="str">
        <f t="shared" ca="1" si="92"/>
        <v/>
      </c>
      <c r="X296" s="47" t="str">
        <f t="shared" ca="1" si="92"/>
        <v/>
      </c>
      <c r="Y296" s="47" t="str">
        <f t="shared" ca="1" si="92"/>
        <v/>
      </c>
      <c r="Z296" s="47" t="str">
        <f t="shared" ca="1" si="92"/>
        <v/>
      </c>
      <c r="AA296" s="47" t="str">
        <f t="shared" ca="1" si="92"/>
        <v/>
      </c>
      <c r="AB296" s="47" t="str">
        <f t="shared" ca="1" si="92"/>
        <v/>
      </c>
      <c r="AC296" s="47" t="str">
        <f t="shared" ca="1" si="92"/>
        <v/>
      </c>
      <c r="AD296" s="47" t="str">
        <f t="shared" ca="1" si="92"/>
        <v/>
      </c>
      <c r="AE296" s="47" t="str">
        <f t="shared" ca="1" si="92"/>
        <v/>
      </c>
      <c r="AF296" s="47" t="str">
        <f t="shared" ca="1" si="92"/>
        <v/>
      </c>
      <c r="AG296" s="47" t="str">
        <f t="shared" ca="1" si="92"/>
        <v/>
      </c>
      <c r="AH296" s="47" t="str">
        <f t="shared" ca="1" si="92"/>
        <v/>
      </c>
      <c r="AI296" s="47" t="str">
        <f t="shared" ca="1" si="94"/>
        <v/>
      </c>
      <c r="AJ296" s="47" t="str">
        <f t="shared" ca="1" si="94"/>
        <v/>
      </c>
      <c r="AK296" s="47" t="str">
        <f t="shared" ca="1" si="94"/>
        <v/>
      </c>
      <c r="AL296" s="47" t="str">
        <f t="shared" ca="1" si="94"/>
        <v/>
      </c>
      <c r="AM296" s="47" t="str">
        <f t="shared" ca="1" si="94"/>
        <v/>
      </c>
      <c r="AN296" s="47" t="str">
        <f t="shared" ca="1" si="94"/>
        <v/>
      </c>
      <c r="AO296" s="47" t="str">
        <f t="shared" ca="1" si="94"/>
        <v/>
      </c>
      <c r="AP296" s="47" t="str">
        <f t="shared" ca="1" si="94"/>
        <v/>
      </c>
      <c r="AQ296" s="47" t="str">
        <f t="shared" ca="1" si="94"/>
        <v/>
      </c>
      <c r="AR296" s="47" t="str">
        <f t="shared" ca="1" si="94"/>
        <v/>
      </c>
      <c r="AS296" s="47" t="str">
        <f t="shared" ca="1" si="94"/>
        <v/>
      </c>
      <c r="AT296" s="47" t="str">
        <f t="shared" ca="1" si="94"/>
        <v/>
      </c>
      <c r="AU296" s="47" t="str">
        <f t="shared" ca="1" si="94"/>
        <v/>
      </c>
      <c r="AV296" s="47" t="str">
        <f t="shared" ca="1" si="94"/>
        <v/>
      </c>
      <c r="AW296" s="47" t="str">
        <f t="shared" ca="1" si="94"/>
        <v/>
      </c>
      <c r="AX296" s="47" t="str">
        <f t="shared" ca="1" si="94"/>
        <v/>
      </c>
      <c r="AY296" s="47" t="str">
        <f t="shared" ca="1" si="93"/>
        <v/>
      </c>
      <c r="AZ296" s="47" t="str">
        <f t="shared" ca="1" si="93"/>
        <v/>
      </c>
      <c r="BA296" s="47" t="str">
        <f t="shared" ca="1" si="93"/>
        <v/>
      </c>
      <c r="BB296" s="47" t="str">
        <f t="shared" ca="1" si="93"/>
        <v/>
      </c>
      <c r="BC296" s="47" t="str">
        <f t="shared" ca="1" si="93"/>
        <v/>
      </c>
      <c r="BD296" s="47" t="str">
        <f t="shared" ca="1" si="93"/>
        <v/>
      </c>
    </row>
    <row r="297" spans="3:56" s="36" customFormat="1" ht="18" hidden="1" customHeight="1" outlineLevel="1" x14ac:dyDescent="0.25">
      <c r="C297" s="37" t="s">
        <v>314</v>
      </c>
      <c r="D297" s="38">
        <f t="shared" ca="1" si="75"/>
        <v>0</v>
      </c>
      <c r="E297" s="39" t="s">
        <v>27</v>
      </c>
      <c r="F297" s="40">
        <f t="shared" si="76"/>
        <v>36</v>
      </c>
      <c r="G297" s="38">
        <f t="shared" ca="1" si="83"/>
        <v>0</v>
      </c>
      <c r="H297" s="41">
        <v>14</v>
      </c>
      <c r="I297" s="38">
        <f t="shared" ca="1" si="84"/>
        <v>0</v>
      </c>
      <c r="J297" s="42">
        <f t="shared" ca="1" si="85"/>
        <v>0</v>
      </c>
      <c r="K297" s="43"/>
      <c r="L297" s="44">
        <v>36</v>
      </c>
      <c r="M297" s="38">
        <f t="shared" ca="1" si="86"/>
        <v>0</v>
      </c>
      <c r="N297" s="41">
        <v>16</v>
      </c>
      <c r="O297" s="38">
        <f t="shared" ca="1" si="87"/>
        <v>0</v>
      </c>
      <c r="P297" s="45">
        <f t="shared" ca="1" si="88"/>
        <v>0</v>
      </c>
      <c r="Q297" s="46"/>
      <c r="S297" s="47">
        <f t="shared" ca="1" si="92"/>
        <v>0</v>
      </c>
      <c r="T297" s="47">
        <f t="shared" ca="1" si="92"/>
        <v>0</v>
      </c>
      <c r="U297" s="47" t="str">
        <f t="shared" ca="1" si="92"/>
        <v/>
      </c>
      <c r="V297" s="47" t="str">
        <f t="shared" ca="1" si="92"/>
        <v/>
      </c>
      <c r="W297" s="47" t="str">
        <f t="shared" ca="1" si="92"/>
        <v/>
      </c>
      <c r="X297" s="47" t="str">
        <f t="shared" ca="1" si="92"/>
        <v/>
      </c>
      <c r="Y297" s="47" t="str">
        <f t="shared" ca="1" si="92"/>
        <v/>
      </c>
      <c r="Z297" s="47" t="str">
        <f t="shared" ca="1" si="92"/>
        <v/>
      </c>
      <c r="AA297" s="47" t="str">
        <f t="shared" ca="1" si="92"/>
        <v/>
      </c>
      <c r="AB297" s="47" t="str">
        <f t="shared" ca="1" si="92"/>
        <v/>
      </c>
      <c r="AC297" s="47" t="str">
        <f t="shared" ca="1" si="92"/>
        <v/>
      </c>
      <c r="AD297" s="47" t="str">
        <f t="shared" ca="1" si="92"/>
        <v/>
      </c>
      <c r="AE297" s="47" t="str">
        <f t="shared" ca="1" si="92"/>
        <v/>
      </c>
      <c r="AF297" s="47" t="str">
        <f t="shared" ca="1" si="92"/>
        <v/>
      </c>
      <c r="AG297" s="47" t="str">
        <f t="shared" ca="1" si="92"/>
        <v/>
      </c>
      <c r="AH297" s="47" t="str">
        <f t="shared" ca="1" si="92"/>
        <v/>
      </c>
      <c r="AI297" s="47" t="str">
        <f t="shared" ca="1" si="94"/>
        <v/>
      </c>
      <c r="AJ297" s="47" t="str">
        <f t="shared" ca="1" si="94"/>
        <v/>
      </c>
      <c r="AK297" s="47" t="str">
        <f t="shared" ca="1" si="94"/>
        <v/>
      </c>
      <c r="AL297" s="47" t="str">
        <f t="shared" ca="1" si="94"/>
        <v/>
      </c>
      <c r="AM297" s="47" t="str">
        <f t="shared" ca="1" si="94"/>
        <v/>
      </c>
      <c r="AN297" s="47" t="str">
        <f t="shared" ca="1" si="94"/>
        <v/>
      </c>
      <c r="AO297" s="47" t="str">
        <f t="shared" ca="1" si="94"/>
        <v/>
      </c>
      <c r="AP297" s="47" t="str">
        <f t="shared" ca="1" si="94"/>
        <v/>
      </c>
      <c r="AQ297" s="47" t="str">
        <f t="shared" ca="1" si="94"/>
        <v/>
      </c>
      <c r="AR297" s="47" t="str">
        <f t="shared" ca="1" si="94"/>
        <v/>
      </c>
      <c r="AS297" s="47" t="str">
        <f t="shared" ca="1" si="94"/>
        <v/>
      </c>
      <c r="AT297" s="47" t="str">
        <f t="shared" ca="1" si="94"/>
        <v/>
      </c>
      <c r="AU297" s="47" t="str">
        <f t="shared" ca="1" si="94"/>
        <v/>
      </c>
      <c r="AV297" s="47" t="str">
        <f t="shared" ca="1" si="94"/>
        <v/>
      </c>
      <c r="AW297" s="47" t="str">
        <f t="shared" ca="1" si="94"/>
        <v/>
      </c>
      <c r="AX297" s="47" t="str">
        <f t="shared" ca="1" si="94"/>
        <v/>
      </c>
      <c r="AY297" s="47" t="str">
        <f t="shared" ca="1" si="93"/>
        <v/>
      </c>
      <c r="AZ297" s="47" t="str">
        <f t="shared" ca="1" si="93"/>
        <v/>
      </c>
      <c r="BA297" s="47" t="str">
        <f t="shared" ca="1" si="93"/>
        <v/>
      </c>
      <c r="BB297" s="47" t="str">
        <f t="shared" ca="1" si="93"/>
        <v/>
      </c>
      <c r="BC297" s="47" t="str">
        <f t="shared" ca="1" si="93"/>
        <v/>
      </c>
      <c r="BD297" s="47" t="str">
        <f t="shared" ca="1" si="93"/>
        <v/>
      </c>
    </row>
    <row r="298" spans="3:56" s="36" customFormat="1" ht="18" hidden="1" customHeight="1" outlineLevel="1" x14ac:dyDescent="0.25">
      <c r="C298" s="37" t="s">
        <v>315</v>
      </c>
      <c r="D298" s="38">
        <f t="shared" ref="D298:D320" ca="1" si="95">+SUM(R298:BA298)</f>
        <v>0</v>
      </c>
      <c r="E298" s="39" t="s">
        <v>27</v>
      </c>
      <c r="F298" s="40">
        <f t="shared" si="76"/>
        <v>36</v>
      </c>
      <c r="G298" s="38">
        <f t="shared" ca="1" si="83"/>
        <v>0</v>
      </c>
      <c r="H298" s="41">
        <v>14</v>
      </c>
      <c r="I298" s="38">
        <f t="shared" ca="1" si="84"/>
        <v>0</v>
      </c>
      <c r="J298" s="42">
        <f t="shared" ca="1" si="85"/>
        <v>0</v>
      </c>
      <c r="K298" s="43"/>
      <c r="L298" s="44">
        <v>36</v>
      </c>
      <c r="M298" s="38">
        <f t="shared" ca="1" si="86"/>
        <v>0</v>
      </c>
      <c r="N298" s="41">
        <v>16</v>
      </c>
      <c r="O298" s="38">
        <f t="shared" ca="1" si="87"/>
        <v>0</v>
      </c>
      <c r="P298" s="45">
        <f t="shared" ca="1" si="88"/>
        <v>0</v>
      </c>
      <c r="Q298" s="46"/>
      <c r="S298" s="47">
        <f t="shared" ca="1" si="92"/>
        <v>0</v>
      </c>
      <c r="T298" s="47">
        <f t="shared" ca="1" si="92"/>
        <v>0</v>
      </c>
      <c r="U298" s="47" t="str">
        <f t="shared" ca="1" si="92"/>
        <v/>
      </c>
      <c r="V298" s="47" t="str">
        <f t="shared" ca="1" si="92"/>
        <v/>
      </c>
      <c r="W298" s="47" t="str">
        <f t="shared" ca="1" si="92"/>
        <v/>
      </c>
      <c r="X298" s="47" t="str">
        <f t="shared" ca="1" si="92"/>
        <v/>
      </c>
      <c r="Y298" s="47" t="str">
        <f t="shared" ca="1" si="92"/>
        <v/>
      </c>
      <c r="Z298" s="47" t="str">
        <f t="shared" ca="1" si="92"/>
        <v/>
      </c>
      <c r="AA298" s="47" t="str">
        <f t="shared" ca="1" si="92"/>
        <v/>
      </c>
      <c r="AB298" s="47" t="str">
        <f t="shared" ca="1" si="92"/>
        <v/>
      </c>
      <c r="AC298" s="47" t="str">
        <f t="shared" ca="1" si="92"/>
        <v/>
      </c>
      <c r="AD298" s="47" t="str">
        <f t="shared" ca="1" si="92"/>
        <v/>
      </c>
      <c r="AE298" s="47" t="str">
        <f t="shared" ca="1" si="92"/>
        <v/>
      </c>
      <c r="AF298" s="47" t="str">
        <f t="shared" ca="1" si="92"/>
        <v/>
      </c>
      <c r="AG298" s="47" t="str">
        <f t="shared" ca="1" si="92"/>
        <v/>
      </c>
      <c r="AH298" s="47" t="str">
        <f t="shared" ca="1" si="92"/>
        <v/>
      </c>
      <c r="AI298" s="47" t="str">
        <f t="shared" ca="1" si="94"/>
        <v/>
      </c>
      <c r="AJ298" s="47" t="str">
        <f t="shared" ca="1" si="94"/>
        <v/>
      </c>
      <c r="AK298" s="47" t="str">
        <f t="shared" ca="1" si="94"/>
        <v/>
      </c>
      <c r="AL298" s="47" t="str">
        <f t="shared" ca="1" si="94"/>
        <v/>
      </c>
      <c r="AM298" s="47" t="str">
        <f t="shared" ca="1" si="94"/>
        <v/>
      </c>
      <c r="AN298" s="47" t="str">
        <f t="shared" ca="1" si="94"/>
        <v/>
      </c>
      <c r="AO298" s="47" t="str">
        <f t="shared" ca="1" si="94"/>
        <v/>
      </c>
      <c r="AP298" s="47" t="str">
        <f t="shared" ca="1" si="94"/>
        <v/>
      </c>
      <c r="AQ298" s="47" t="str">
        <f t="shared" ca="1" si="94"/>
        <v/>
      </c>
      <c r="AR298" s="47" t="str">
        <f t="shared" ca="1" si="94"/>
        <v/>
      </c>
      <c r="AS298" s="47" t="str">
        <f t="shared" ca="1" si="94"/>
        <v/>
      </c>
      <c r="AT298" s="47" t="str">
        <f t="shared" ca="1" si="94"/>
        <v/>
      </c>
      <c r="AU298" s="47" t="str">
        <f t="shared" ca="1" si="94"/>
        <v/>
      </c>
      <c r="AV298" s="47" t="str">
        <f t="shared" ca="1" si="94"/>
        <v/>
      </c>
      <c r="AW298" s="47" t="str">
        <f t="shared" ca="1" si="94"/>
        <v/>
      </c>
      <c r="AX298" s="47" t="str">
        <f t="shared" ca="1" si="94"/>
        <v/>
      </c>
      <c r="AY298" s="47" t="str">
        <f t="shared" ca="1" si="93"/>
        <v/>
      </c>
      <c r="AZ298" s="47" t="str">
        <f t="shared" ca="1" si="93"/>
        <v/>
      </c>
      <c r="BA298" s="47" t="str">
        <f t="shared" ca="1" si="93"/>
        <v/>
      </c>
      <c r="BB298" s="47" t="str">
        <f t="shared" ca="1" si="93"/>
        <v/>
      </c>
      <c r="BC298" s="47" t="str">
        <f t="shared" ca="1" si="93"/>
        <v/>
      </c>
      <c r="BD298" s="47" t="str">
        <f t="shared" ca="1" si="93"/>
        <v/>
      </c>
    </row>
    <row r="299" spans="3:56" s="36" customFormat="1" ht="18" hidden="1" customHeight="1" outlineLevel="1" x14ac:dyDescent="0.25">
      <c r="C299" s="37" t="s">
        <v>316</v>
      </c>
      <c r="D299" s="38">
        <f t="shared" ca="1" si="95"/>
        <v>0</v>
      </c>
      <c r="E299" s="39" t="s">
        <v>27</v>
      </c>
      <c r="F299" s="40">
        <f t="shared" si="76"/>
        <v>36</v>
      </c>
      <c r="G299" s="38">
        <f t="shared" ca="1" si="83"/>
        <v>0</v>
      </c>
      <c r="H299" s="41">
        <v>14</v>
      </c>
      <c r="I299" s="38">
        <f t="shared" ca="1" si="84"/>
        <v>0</v>
      </c>
      <c r="J299" s="42">
        <f t="shared" ca="1" si="85"/>
        <v>0</v>
      </c>
      <c r="K299" s="43"/>
      <c r="L299" s="44">
        <v>36</v>
      </c>
      <c r="M299" s="38">
        <f t="shared" ca="1" si="86"/>
        <v>0</v>
      </c>
      <c r="N299" s="41">
        <v>16</v>
      </c>
      <c r="O299" s="38">
        <f t="shared" ca="1" si="87"/>
        <v>0</v>
      </c>
      <c r="P299" s="45">
        <f t="shared" ca="1" si="88"/>
        <v>0</v>
      </c>
      <c r="Q299" s="46"/>
      <c r="S299" s="47">
        <f t="shared" ca="1" si="92"/>
        <v>0</v>
      </c>
      <c r="T299" s="47">
        <f t="shared" ca="1" si="92"/>
        <v>0</v>
      </c>
      <c r="U299" s="47" t="str">
        <f t="shared" ca="1" si="92"/>
        <v/>
      </c>
      <c r="V299" s="47" t="str">
        <f t="shared" ca="1" si="92"/>
        <v/>
      </c>
      <c r="W299" s="47" t="str">
        <f t="shared" ca="1" si="92"/>
        <v/>
      </c>
      <c r="X299" s="47" t="str">
        <f t="shared" ca="1" si="92"/>
        <v/>
      </c>
      <c r="Y299" s="47" t="str">
        <f t="shared" ca="1" si="92"/>
        <v/>
      </c>
      <c r="Z299" s="47" t="str">
        <f t="shared" ca="1" si="92"/>
        <v/>
      </c>
      <c r="AA299" s="47" t="str">
        <f t="shared" ca="1" si="92"/>
        <v/>
      </c>
      <c r="AB299" s="47" t="str">
        <f t="shared" ca="1" si="92"/>
        <v/>
      </c>
      <c r="AC299" s="47" t="str">
        <f t="shared" ca="1" si="92"/>
        <v/>
      </c>
      <c r="AD299" s="47" t="str">
        <f t="shared" ca="1" si="92"/>
        <v/>
      </c>
      <c r="AE299" s="47" t="str">
        <f t="shared" ca="1" si="92"/>
        <v/>
      </c>
      <c r="AF299" s="47" t="str">
        <f t="shared" ca="1" si="92"/>
        <v/>
      </c>
      <c r="AG299" s="47" t="str">
        <f t="shared" ca="1" si="92"/>
        <v/>
      </c>
      <c r="AH299" s="47" t="str">
        <f t="shared" ca="1" si="92"/>
        <v/>
      </c>
      <c r="AI299" s="47" t="str">
        <f t="shared" ca="1" si="94"/>
        <v/>
      </c>
      <c r="AJ299" s="47" t="str">
        <f t="shared" ca="1" si="94"/>
        <v/>
      </c>
      <c r="AK299" s="47" t="str">
        <f t="shared" ca="1" si="94"/>
        <v/>
      </c>
      <c r="AL299" s="47" t="str">
        <f t="shared" ca="1" si="94"/>
        <v/>
      </c>
      <c r="AM299" s="47" t="str">
        <f t="shared" ca="1" si="94"/>
        <v/>
      </c>
      <c r="AN299" s="47" t="str">
        <f t="shared" ca="1" si="94"/>
        <v/>
      </c>
      <c r="AO299" s="47" t="str">
        <f t="shared" ca="1" si="94"/>
        <v/>
      </c>
      <c r="AP299" s="47" t="str">
        <f t="shared" ca="1" si="94"/>
        <v/>
      </c>
      <c r="AQ299" s="47" t="str">
        <f t="shared" ca="1" si="94"/>
        <v/>
      </c>
      <c r="AR299" s="47" t="str">
        <f t="shared" ca="1" si="94"/>
        <v/>
      </c>
      <c r="AS299" s="47" t="str">
        <f t="shared" ca="1" si="94"/>
        <v/>
      </c>
      <c r="AT299" s="47" t="str">
        <f t="shared" ca="1" si="94"/>
        <v/>
      </c>
      <c r="AU299" s="47" t="str">
        <f t="shared" ca="1" si="94"/>
        <v/>
      </c>
      <c r="AV299" s="47" t="str">
        <f t="shared" ca="1" si="94"/>
        <v/>
      </c>
      <c r="AW299" s="47" t="str">
        <f t="shared" ca="1" si="94"/>
        <v/>
      </c>
      <c r="AX299" s="47" t="str">
        <f t="shared" ca="1" si="94"/>
        <v/>
      </c>
      <c r="AY299" s="47" t="str">
        <f t="shared" ca="1" si="93"/>
        <v/>
      </c>
      <c r="AZ299" s="47" t="str">
        <f t="shared" ca="1" si="93"/>
        <v/>
      </c>
      <c r="BA299" s="47" t="str">
        <f t="shared" ca="1" si="93"/>
        <v/>
      </c>
      <c r="BB299" s="47" t="str">
        <f t="shared" ca="1" si="93"/>
        <v/>
      </c>
      <c r="BC299" s="47" t="str">
        <f t="shared" ca="1" si="93"/>
        <v/>
      </c>
      <c r="BD299" s="47" t="str">
        <f t="shared" ca="1" si="93"/>
        <v/>
      </c>
    </row>
    <row r="300" spans="3:56" s="36" customFormat="1" ht="18" hidden="1" customHeight="1" outlineLevel="1" x14ac:dyDescent="0.25">
      <c r="C300" s="37" t="s">
        <v>317</v>
      </c>
      <c r="D300" s="38">
        <f t="shared" ca="1" si="95"/>
        <v>0</v>
      </c>
      <c r="E300" s="39" t="s">
        <v>27</v>
      </c>
      <c r="F300" s="40">
        <f t="shared" ref="F300" si="96">$H$2</f>
        <v>36</v>
      </c>
      <c r="G300" s="38">
        <f t="shared" ca="1" si="83"/>
        <v>0</v>
      </c>
      <c r="H300" s="41">
        <v>14</v>
      </c>
      <c r="I300" s="38">
        <f t="shared" ca="1" si="84"/>
        <v>0</v>
      </c>
      <c r="J300" s="42">
        <f t="shared" ca="1" si="85"/>
        <v>0</v>
      </c>
      <c r="K300" s="43"/>
      <c r="L300" s="44">
        <v>36</v>
      </c>
      <c r="M300" s="38">
        <f t="shared" ca="1" si="86"/>
        <v>0</v>
      </c>
      <c r="N300" s="41">
        <v>16</v>
      </c>
      <c r="O300" s="38">
        <f t="shared" ca="1" si="87"/>
        <v>0</v>
      </c>
      <c r="P300" s="45">
        <f t="shared" ca="1" si="88"/>
        <v>0</v>
      </c>
      <c r="Q300" s="46"/>
      <c r="S300" s="47">
        <f t="shared" ca="1" si="92"/>
        <v>0</v>
      </c>
      <c r="T300" s="47">
        <f t="shared" ca="1" si="92"/>
        <v>0</v>
      </c>
      <c r="U300" s="47" t="str">
        <f t="shared" ca="1" si="92"/>
        <v/>
      </c>
      <c r="V300" s="47" t="str">
        <f t="shared" ca="1" si="92"/>
        <v/>
      </c>
      <c r="W300" s="47" t="str">
        <f t="shared" ca="1" si="92"/>
        <v/>
      </c>
      <c r="X300" s="47" t="str">
        <f t="shared" ca="1" si="92"/>
        <v/>
      </c>
      <c r="Y300" s="47" t="str">
        <f t="shared" ca="1" si="92"/>
        <v/>
      </c>
      <c r="Z300" s="47" t="str">
        <f t="shared" ca="1" si="92"/>
        <v/>
      </c>
      <c r="AA300" s="47" t="str">
        <f t="shared" ca="1" si="92"/>
        <v/>
      </c>
      <c r="AB300" s="47" t="str">
        <f t="shared" ca="1" si="92"/>
        <v/>
      </c>
      <c r="AC300" s="47" t="str">
        <f t="shared" ca="1" si="92"/>
        <v/>
      </c>
      <c r="AD300" s="47" t="str">
        <f t="shared" ca="1" si="92"/>
        <v/>
      </c>
      <c r="AE300" s="47" t="str">
        <f t="shared" ca="1" si="92"/>
        <v/>
      </c>
      <c r="AF300" s="47" t="str">
        <f t="shared" ca="1" si="92"/>
        <v/>
      </c>
      <c r="AG300" s="47" t="str">
        <f t="shared" ca="1" si="92"/>
        <v/>
      </c>
      <c r="AH300" s="47" t="str">
        <f t="shared" ca="1" si="92"/>
        <v/>
      </c>
      <c r="AI300" s="47" t="str">
        <f t="shared" ca="1" si="94"/>
        <v/>
      </c>
      <c r="AJ300" s="47" t="str">
        <f t="shared" ca="1" si="94"/>
        <v/>
      </c>
      <c r="AK300" s="47" t="str">
        <f t="shared" ca="1" si="94"/>
        <v/>
      </c>
      <c r="AL300" s="47" t="str">
        <f t="shared" ca="1" si="94"/>
        <v/>
      </c>
      <c r="AM300" s="47" t="str">
        <f t="shared" ca="1" si="94"/>
        <v/>
      </c>
      <c r="AN300" s="47" t="str">
        <f t="shared" ca="1" si="94"/>
        <v/>
      </c>
      <c r="AO300" s="47" t="str">
        <f t="shared" ca="1" si="94"/>
        <v/>
      </c>
      <c r="AP300" s="47" t="str">
        <f t="shared" ca="1" si="94"/>
        <v/>
      </c>
      <c r="AQ300" s="47" t="str">
        <f t="shared" ca="1" si="94"/>
        <v/>
      </c>
      <c r="AR300" s="47" t="str">
        <f t="shared" ca="1" si="94"/>
        <v/>
      </c>
      <c r="AS300" s="47" t="str">
        <f t="shared" ca="1" si="94"/>
        <v/>
      </c>
      <c r="AT300" s="47" t="str">
        <f t="shared" ca="1" si="94"/>
        <v/>
      </c>
      <c r="AU300" s="47" t="str">
        <f t="shared" ca="1" si="94"/>
        <v/>
      </c>
      <c r="AV300" s="47" t="str">
        <f t="shared" ca="1" si="94"/>
        <v/>
      </c>
      <c r="AW300" s="47" t="str">
        <f t="shared" ca="1" si="94"/>
        <v/>
      </c>
      <c r="AX300" s="47" t="str">
        <f t="shared" ca="1" si="94"/>
        <v/>
      </c>
      <c r="AY300" s="47" t="str">
        <f t="shared" ca="1" si="93"/>
        <v/>
      </c>
      <c r="AZ300" s="47" t="str">
        <f t="shared" ca="1" si="93"/>
        <v/>
      </c>
      <c r="BA300" s="47" t="str">
        <f t="shared" ca="1" si="93"/>
        <v/>
      </c>
      <c r="BB300" s="47" t="str">
        <f t="shared" ca="1" si="93"/>
        <v/>
      </c>
      <c r="BC300" s="47" t="str">
        <f t="shared" ca="1" si="93"/>
        <v/>
      </c>
      <c r="BD300" s="47" t="str">
        <f t="shared" ca="1" si="93"/>
        <v/>
      </c>
    </row>
    <row r="301" spans="3:56" s="36" customFormat="1" ht="18" hidden="1" customHeight="1" outlineLevel="1" x14ac:dyDescent="0.25">
      <c r="C301" s="37" t="s">
        <v>318</v>
      </c>
      <c r="D301" s="38">
        <f t="shared" ca="1" si="95"/>
        <v>0</v>
      </c>
      <c r="E301" s="39" t="s">
        <v>27</v>
      </c>
      <c r="F301" s="40">
        <f>$H$3</f>
        <v>36</v>
      </c>
      <c r="G301" s="38">
        <f t="shared" ca="1" si="83"/>
        <v>0</v>
      </c>
      <c r="H301" s="41">
        <v>14</v>
      </c>
      <c r="I301" s="38">
        <f t="shared" ca="1" si="84"/>
        <v>0</v>
      </c>
      <c r="J301" s="42">
        <f t="shared" ca="1" si="85"/>
        <v>0</v>
      </c>
      <c r="K301" s="43"/>
      <c r="L301" s="44">
        <v>36</v>
      </c>
      <c r="M301" s="38">
        <f t="shared" ca="1" si="86"/>
        <v>0</v>
      </c>
      <c r="N301" s="41">
        <v>16</v>
      </c>
      <c r="O301" s="38">
        <f t="shared" ca="1" si="87"/>
        <v>0</v>
      </c>
      <c r="P301" s="45">
        <f t="shared" ca="1" si="88"/>
        <v>0</v>
      </c>
      <c r="Q301" s="46"/>
      <c r="S301" s="47">
        <f t="shared" ca="1" si="92"/>
        <v>0</v>
      </c>
      <c r="T301" s="47">
        <f t="shared" ca="1" si="92"/>
        <v>0</v>
      </c>
      <c r="U301" s="47" t="str">
        <f t="shared" ca="1" si="92"/>
        <v/>
      </c>
      <c r="V301" s="47" t="str">
        <f t="shared" ca="1" si="92"/>
        <v/>
      </c>
      <c r="W301" s="47" t="str">
        <f t="shared" ca="1" si="92"/>
        <v/>
      </c>
      <c r="X301" s="47" t="str">
        <f t="shared" ca="1" si="92"/>
        <v/>
      </c>
      <c r="Y301" s="47" t="str">
        <f t="shared" ca="1" si="92"/>
        <v/>
      </c>
      <c r="Z301" s="47" t="str">
        <f t="shared" ca="1" si="92"/>
        <v/>
      </c>
      <c r="AA301" s="47" t="str">
        <f t="shared" ca="1" si="92"/>
        <v/>
      </c>
      <c r="AB301" s="47" t="str">
        <f t="shared" ca="1" si="92"/>
        <v/>
      </c>
      <c r="AC301" s="47" t="str">
        <f t="shared" ca="1" si="92"/>
        <v/>
      </c>
      <c r="AD301" s="47" t="str">
        <f t="shared" ca="1" si="92"/>
        <v/>
      </c>
      <c r="AE301" s="47" t="str">
        <f t="shared" ca="1" si="92"/>
        <v/>
      </c>
      <c r="AF301" s="47" t="str">
        <f t="shared" ca="1" si="92"/>
        <v/>
      </c>
      <c r="AG301" s="47" t="str">
        <f t="shared" ca="1" si="92"/>
        <v/>
      </c>
      <c r="AH301" s="47" t="str">
        <f t="shared" ca="1" si="92"/>
        <v/>
      </c>
      <c r="AI301" s="47" t="str">
        <f t="shared" ca="1" si="94"/>
        <v/>
      </c>
      <c r="AJ301" s="47" t="str">
        <f t="shared" ca="1" si="94"/>
        <v/>
      </c>
      <c r="AK301" s="47" t="str">
        <f t="shared" ca="1" si="94"/>
        <v/>
      </c>
      <c r="AL301" s="47" t="str">
        <f t="shared" ca="1" si="94"/>
        <v/>
      </c>
      <c r="AM301" s="47" t="str">
        <f t="shared" ca="1" si="94"/>
        <v/>
      </c>
      <c r="AN301" s="47" t="str">
        <f t="shared" ca="1" si="94"/>
        <v/>
      </c>
      <c r="AO301" s="47" t="str">
        <f t="shared" ca="1" si="94"/>
        <v/>
      </c>
      <c r="AP301" s="47" t="str">
        <f t="shared" ca="1" si="94"/>
        <v/>
      </c>
      <c r="AQ301" s="47" t="str">
        <f t="shared" ca="1" si="94"/>
        <v/>
      </c>
      <c r="AR301" s="47" t="str">
        <f t="shared" ca="1" si="94"/>
        <v/>
      </c>
      <c r="AS301" s="47" t="str">
        <f t="shared" ca="1" si="94"/>
        <v/>
      </c>
      <c r="AT301" s="47" t="str">
        <f t="shared" ca="1" si="94"/>
        <v/>
      </c>
      <c r="AU301" s="47" t="str">
        <f t="shared" ca="1" si="94"/>
        <v/>
      </c>
      <c r="AV301" s="47" t="str">
        <f t="shared" ca="1" si="94"/>
        <v/>
      </c>
      <c r="AW301" s="47" t="str">
        <f t="shared" ca="1" si="94"/>
        <v/>
      </c>
      <c r="AX301" s="47" t="str">
        <f t="shared" ca="1" si="94"/>
        <v/>
      </c>
      <c r="AY301" s="47" t="str">
        <f t="shared" ca="1" si="93"/>
        <v/>
      </c>
      <c r="AZ301" s="47" t="str">
        <f t="shared" ca="1" si="93"/>
        <v/>
      </c>
      <c r="BA301" s="47" t="str">
        <f t="shared" ca="1" si="93"/>
        <v/>
      </c>
      <c r="BB301" s="47" t="str">
        <f t="shared" ca="1" si="93"/>
        <v/>
      </c>
      <c r="BC301" s="47" t="str">
        <f t="shared" ca="1" si="93"/>
        <v/>
      </c>
      <c r="BD301" s="47" t="str">
        <f t="shared" ca="1" si="93"/>
        <v/>
      </c>
    </row>
    <row r="302" spans="3:56" s="36" customFormat="1" ht="18" hidden="1" customHeight="1" outlineLevel="1" x14ac:dyDescent="0.25">
      <c r="C302" s="37" t="s">
        <v>319</v>
      </c>
      <c r="D302" s="38">
        <f t="shared" ca="1" si="95"/>
        <v>0</v>
      </c>
      <c r="E302" s="39" t="s">
        <v>27</v>
      </c>
      <c r="F302" s="40">
        <f t="shared" ref="F302:F320" si="97">$H$3</f>
        <v>36</v>
      </c>
      <c r="G302" s="38">
        <f t="shared" ca="1" si="83"/>
        <v>0</v>
      </c>
      <c r="H302" s="41">
        <v>14</v>
      </c>
      <c r="I302" s="38">
        <f t="shared" ca="1" si="84"/>
        <v>0</v>
      </c>
      <c r="J302" s="42">
        <f t="shared" ca="1" si="85"/>
        <v>0</v>
      </c>
      <c r="K302" s="43"/>
      <c r="L302" s="44">
        <v>36</v>
      </c>
      <c r="M302" s="38">
        <f t="shared" ca="1" si="86"/>
        <v>0</v>
      </c>
      <c r="N302" s="41">
        <v>16</v>
      </c>
      <c r="O302" s="38">
        <f t="shared" ca="1" si="87"/>
        <v>0</v>
      </c>
      <c r="P302" s="45">
        <f t="shared" ca="1" si="88"/>
        <v>0</v>
      </c>
      <c r="Q302" s="46"/>
      <c r="S302" s="47">
        <f t="shared" ca="1" si="92"/>
        <v>0</v>
      </c>
      <c r="T302" s="47">
        <f t="shared" ca="1" si="92"/>
        <v>0</v>
      </c>
      <c r="U302" s="47" t="str">
        <f t="shared" ca="1" si="92"/>
        <v/>
      </c>
      <c r="V302" s="47" t="str">
        <f t="shared" ca="1" si="92"/>
        <v/>
      </c>
      <c r="W302" s="47" t="str">
        <f t="shared" ca="1" si="92"/>
        <v/>
      </c>
      <c r="X302" s="47" t="str">
        <f t="shared" ca="1" si="92"/>
        <v/>
      </c>
      <c r="Y302" s="47" t="str">
        <f t="shared" ca="1" si="92"/>
        <v/>
      </c>
      <c r="Z302" s="47" t="str">
        <f t="shared" ca="1" si="92"/>
        <v/>
      </c>
      <c r="AA302" s="47" t="str">
        <f t="shared" ca="1" si="92"/>
        <v/>
      </c>
      <c r="AB302" s="47" t="str">
        <f t="shared" ca="1" si="92"/>
        <v/>
      </c>
      <c r="AC302" s="47" t="str">
        <f t="shared" ca="1" si="92"/>
        <v/>
      </c>
      <c r="AD302" s="47" t="str">
        <f t="shared" ca="1" si="92"/>
        <v/>
      </c>
      <c r="AE302" s="47" t="str">
        <f t="shared" ca="1" si="92"/>
        <v/>
      </c>
      <c r="AF302" s="47" t="str">
        <f t="shared" ca="1" si="92"/>
        <v/>
      </c>
      <c r="AG302" s="47" t="str">
        <f t="shared" ca="1" si="92"/>
        <v/>
      </c>
      <c r="AH302" s="47" t="str">
        <f t="shared" ref="S302:AH318" ca="1" si="98">IFERROR(SUMIF(INDIRECT("'"&amp;AH$6&amp;"'!$C:$C"),$C302,INDIRECT("'"&amp;AH$6&amp;"'!$D:$D")),"")</f>
        <v/>
      </c>
      <c r="AI302" s="47" t="str">
        <f t="shared" ca="1" si="94"/>
        <v/>
      </c>
      <c r="AJ302" s="47" t="str">
        <f t="shared" ca="1" si="94"/>
        <v/>
      </c>
      <c r="AK302" s="47" t="str">
        <f t="shared" ca="1" si="94"/>
        <v/>
      </c>
      <c r="AL302" s="47" t="str">
        <f t="shared" ca="1" si="94"/>
        <v/>
      </c>
      <c r="AM302" s="47" t="str">
        <f t="shared" ca="1" si="94"/>
        <v/>
      </c>
      <c r="AN302" s="47" t="str">
        <f t="shared" ca="1" si="94"/>
        <v/>
      </c>
      <c r="AO302" s="47" t="str">
        <f t="shared" ca="1" si="94"/>
        <v/>
      </c>
      <c r="AP302" s="47" t="str">
        <f t="shared" ca="1" si="94"/>
        <v/>
      </c>
      <c r="AQ302" s="47" t="str">
        <f t="shared" ca="1" si="94"/>
        <v/>
      </c>
      <c r="AR302" s="47" t="str">
        <f t="shared" ca="1" si="94"/>
        <v/>
      </c>
      <c r="AS302" s="47" t="str">
        <f t="shared" ca="1" si="94"/>
        <v/>
      </c>
      <c r="AT302" s="47" t="str">
        <f t="shared" ca="1" si="94"/>
        <v/>
      </c>
      <c r="AU302" s="47" t="str">
        <f t="shared" ca="1" si="94"/>
        <v/>
      </c>
      <c r="AV302" s="47" t="str">
        <f t="shared" ca="1" si="94"/>
        <v/>
      </c>
      <c r="AW302" s="47" t="str">
        <f t="shared" ca="1" si="94"/>
        <v/>
      </c>
      <c r="AX302" s="47" t="str">
        <f t="shared" ca="1" si="94"/>
        <v/>
      </c>
      <c r="AY302" s="47" t="str">
        <f t="shared" ca="1" si="93"/>
        <v/>
      </c>
      <c r="AZ302" s="47" t="str">
        <f t="shared" ca="1" si="93"/>
        <v/>
      </c>
      <c r="BA302" s="47" t="str">
        <f t="shared" ca="1" si="93"/>
        <v/>
      </c>
      <c r="BB302" s="47" t="str">
        <f t="shared" ca="1" si="93"/>
        <v/>
      </c>
      <c r="BC302" s="47" t="str">
        <f t="shared" ca="1" si="93"/>
        <v/>
      </c>
      <c r="BD302" s="47" t="str">
        <f t="shared" ca="1" si="93"/>
        <v/>
      </c>
    </row>
    <row r="303" spans="3:56" s="36" customFormat="1" ht="18" hidden="1" customHeight="1" outlineLevel="1" x14ac:dyDescent="0.25">
      <c r="C303" s="37" t="s">
        <v>320</v>
      </c>
      <c r="D303" s="38">
        <f t="shared" ca="1" si="95"/>
        <v>0</v>
      </c>
      <c r="E303" s="39" t="s">
        <v>27</v>
      </c>
      <c r="F303" s="40">
        <f t="shared" si="97"/>
        <v>36</v>
      </c>
      <c r="G303" s="38">
        <f t="shared" ca="1" si="83"/>
        <v>0</v>
      </c>
      <c r="H303" s="41">
        <v>14</v>
      </c>
      <c r="I303" s="38">
        <f t="shared" ca="1" si="84"/>
        <v>0</v>
      </c>
      <c r="J303" s="42">
        <f t="shared" ca="1" si="85"/>
        <v>0</v>
      </c>
      <c r="K303" s="43"/>
      <c r="L303" s="44">
        <v>36</v>
      </c>
      <c r="M303" s="38">
        <f t="shared" ca="1" si="86"/>
        <v>0</v>
      </c>
      <c r="N303" s="41">
        <v>16</v>
      </c>
      <c r="O303" s="38">
        <f t="shared" ca="1" si="87"/>
        <v>0</v>
      </c>
      <c r="P303" s="45">
        <f t="shared" ca="1" si="88"/>
        <v>0</v>
      </c>
      <c r="Q303" s="46"/>
      <c r="S303" s="47">
        <f t="shared" ca="1" si="98"/>
        <v>0</v>
      </c>
      <c r="T303" s="47">
        <f t="shared" ca="1" si="98"/>
        <v>0</v>
      </c>
      <c r="U303" s="47" t="str">
        <f t="shared" ca="1" si="98"/>
        <v/>
      </c>
      <c r="V303" s="47" t="str">
        <f t="shared" ca="1" si="98"/>
        <v/>
      </c>
      <c r="W303" s="47" t="str">
        <f t="shared" ca="1" si="98"/>
        <v/>
      </c>
      <c r="X303" s="47" t="str">
        <f t="shared" ca="1" si="98"/>
        <v/>
      </c>
      <c r="Y303" s="47" t="str">
        <f t="shared" ca="1" si="98"/>
        <v/>
      </c>
      <c r="Z303" s="47" t="str">
        <f t="shared" ca="1" si="98"/>
        <v/>
      </c>
      <c r="AA303" s="47" t="str">
        <f t="shared" ca="1" si="98"/>
        <v/>
      </c>
      <c r="AB303" s="47" t="str">
        <f t="shared" ca="1" si="98"/>
        <v/>
      </c>
      <c r="AC303" s="47" t="str">
        <f t="shared" ca="1" si="98"/>
        <v/>
      </c>
      <c r="AD303" s="47" t="str">
        <f t="shared" ca="1" si="98"/>
        <v/>
      </c>
      <c r="AE303" s="47" t="str">
        <f t="shared" ca="1" si="98"/>
        <v/>
      </c>
      <c r="AF303" s="47" t="str">
        <f t="shared" ca="1" si="98"/>
        <v/>
      </c>
      <c r="AG303" s="47" t="str">
        <f t="shared" ca="1" si="98"/>
        <v/>
      </c>
      <c r="AH303" s="47" t="str">
        <f t="shared" ca="1" si="98"/>
        <v/>
      </c>
      <c r="AI303" s="47" t="str">
        <f t="shared" ca="1" si="94"/>
        <v/>
      </c>
      <c r="AJ303" s="47" t="str">
        <f t="shared" ca="1" si="94"/>
        <v/>
      </c>
      <c r="AK303" s="47" t="str">
        <f t="shared" ca="1" si="94"/>
        <v/>
      </c>
      <c r="AL303" s="47" t="str">
        <f t="shared" ca="1" si="94"/>
        <v/>
      </c>
      <c r="AM303" s="47" t="str">
        <f t="shared" ca="1" si="94"/>
        <v/>
      </c>
      <c r="AN303" s="47" t="str">
        <f t="shared" ca="1" si="94"/>
        <v/>
      </c>
      <c r="AO303" s="47" t="str">
        <f t="shared" ca="1" si="94"/>
        <v/>
      </c>
      <c r="AP303" s="47" t="str">
        <f t="shared" ca="1" si="94"/>
        <v/>
      </c>
      <c r="AQ303" s="47" t="str">
        <f t="shared" ca="1" si="94"/>
        <v/>
      </c>
      <c r="AR303" s="47" t="str">
        <f t="shared" ca="1" si="94"/>
        <v/>
      </c>
      <c r="AS303" s="47" t="str">
        <f t="shared" ca="1" si="94"/>
        <v/>
      </c>
      <c r="AT303" s="47" t="str">
        <f t="shared" ca="1" si="94"/>
        <v/>
      </c>
      <c r="AU303" s="47" t="str">
        <f t="shared" ca="1" si="94"/>
        <v/>
      </c>
      <c r="AV303" s="47" t="str">
        <f t="shared" ca="1" si="94"/>
        <v/>
      </c>
      <c r="AW303" s="47" t="str">
        <f t="shared" ca="1" si="94"/>
        <v/>
      </c>
      <c r="AX303" s="47" t="str">
        <f t="shared" ca="1" si="94"/>
        <v/>
      </c>
      <c r="AY303" s="47" t="str">
        <f t="shared" ca="1" si="93"/>
        <v/>
      </c>
      <c r="AZ303" s="47" t="str">
        <f t="shared" ca="1" si="93"/>
        <v/>
      </c>
      <c r="BA303" s="47" t="str">
        <f t="shared" ca="1" si="93"/>
        <v/>
      </c>
      <c r="BB303" s="47" t="str">
        <f t="shared" ca="1" si="93"/>
        <v/>
      </c>
      <c r="BC303" s="47" t="str">
        <f t="shared" ca="1" si="93"/>
        <v/>
      </c>
      <c r="BD303" s="47" t="str">
        <f t="shared" ca="1" si="93"/>
        <v/>
      </c>
    </row>
    <row r="304" spans="3:56" s="36" customFormat="1" ht="18" hidden="1" customHeight="1" outlineLevel="1" x14ac:dyDescent="0.25">
      <c r="C304" s="37" t="s">
        <v>321</v>
      </c>
      <c r="D304" s="38">
        <f t="shared" ca="1" si="95"/>
        <v>0</v>
      </c>
      <c r="E304" s="39" t="s">
        <v>27</v>
      </c>
      <c r="F304" s="40">
        <f t="shared" si="97"/>
        <v>36</v>
      </c>
      <c r="G304" s="38">
        <f t="shared" ca="1" si="83"/>
        <v>0</v>
      </c>
      <c r="H304" s="41">
        <v>14</v>
      </c>
      <c r="I304" s="38">
        <f t="shared" ca="1" si="84"/>
        <v>0</v>
      </c>
      <c r="J304" s="42">
        <f t="shared" ca="1" si="85"/>
        <v>0</v>
      </c>
      <c r="K304" s="43"/>
      <c r="L304" s="44">
        <v>36</v>
      </c>
      <c r="M304" s="38">
        <f t="shared" ca="1" si="86"/>
        <v>0</v>
      </c>
      <c r="N304" s="41">
        <v>16</v>
      </c>
      <c r="O304" s="38">
        <f t="shared" ca="1" si="87"/>
        <v>0</v>
      </c>
      <c r="P304" s="45">
        <f t="shared" ca="1" si="88"/>
        <v>0</v>
      </c>
      <c r="Q304" s="46"/>
      <c r="S304" s="47">
        <f t="shared" ca="1" si="98"/>
        <v>0</v>
      </c>
      <c r="T304" s="47">
        <f t="shared" ca="1" si="98"/>
        <v>0</v>
      </c>
      <c r="U304" s="47" t="str">
        <f t="shared" ca="1" si="98"/>
        <v/>
      </c>
      <c r="V304" s="47" t="str">
        <f t="shared" ca="1" si="98"/>
        <v/>
      </c>
      <c r="W304" s="47" t="str">
        <f t="shared" ca="1" si="98"/>
        <v/>
      </c>
      <c r="X304" s="47" t="str">
        <f t="shared" ca="1" si="98"/>
        <v/>
      </c>
      <c r="Y304" s="47" t="str">
        <f t="shared" ca="1" si="98"/>
        <v/>
      </c>
      <c r="Z304" s="47" t="str">
        <f t="shared" ca="1" si="98"/>
        <v/>
      </c>
      <c r="AA304" s="47" t="str">
        <f t="shared" ca="1" si="98"/>
        <v/>
      </c>
      <c r="AB304" s="47" t="str">
        <f t="shared" ca="1" si="98"/>
        <v/>
      </c>
      <c r="AC304" s="47" t="str">
        <f t="shared" ca="1" si="98"/>
        <v/>
      </c>
      <c r="AD304" s="47" t="str">
        <f t="shared" ca="1" si="98"/>
        <v/>
      </c>
      <c r="AE304" s="47" t="str">
        <f t="shared" ca="1" si="98"/>
        <v/>
      </c>
      <c r="AF304" s="47" t="str">
        <f t="shared" ca="1" si="98"/>
        <v/>
      </c>
      <c r="AG304" s="47" t="str">
        <f t="shared" ca="1" si="98"/>
        <v/>
      </c>
      <c r="AH304" s="47" t="str">
        <f t="shared" ca="1" si="98"/>
        <v/>
      </c>
      <c r="AI304" s="47" t="str">
        <f t="shared" ca="1" si="94"/>
        <v/>
      </c>
      <c r="AJ304" s="47" t="str">
        <f t="shared" ca="1" si="94"/>
        <v/>
      </c>
      <c r="AK304" s="47" t="str">
        <f t="shared" ca="1" si="94"/>
        <v/>
      </c>
      <c r="AL304" s="47" t="str">
        <f t="shared" ca="1" si="94"/>
        <v/>
      </c>
      <c r="AM304" s="47" t="str">
        <f t="shared" ca="1" si="94"/>
        <v/>
      </c>
      <c r="AN304" s="47" t="str">
        <f t="shared" ca="1" si="94"/>
        <v/>
      </c>
      <c r="AO304" s="47" t="str">
        <f t="shared" ca="1" si="94"/>
        <v/>
      </c>
      <c r="AP304" s="47" t="str">
        <f t="shared" ca="1" si="94"/>
        <v/>
      </c>
      <c r="AQ304" s="47" t="str">
        <f t="shared" ca="1" si="94"/>
        <v/>
      </c>
      <c r="AR304" s="47" t="str">
        <f t="shared" ca="1" si="94"/>
        <v/>
      </c>
      <c r="AS304" s="47" t="str">
        <f t="shared" ca="1" si="94"/>
        <v/>
      </c>
      <c r="AT304" s="47" t="str">
        <f t="shared" ca="1" si="94"/>
        <v/>
      </c>
      <c r="AU304" s="47" t="str">
        <f t="shared" ca="1" si="94"/>
        <v/>
      </c>
      <c r="AV304" s="47" t="str">
        <f t="shared" ca="1" si="94"/>
        <v/>
      </c>
      <c r="AW304" s="47" t="str">
        <f t="shared" ca="1" si="94"/>
        <v/>
      </c>
      <c r="AX304" s="47" t="str">
        <f t="shared" ca="1" si="94"/>
        <v/>
      </c>
      <c r="AY304" s="47" t="str">
        <f t="shared" ca="1" si="93"/>
        <v/>
      </c>
      <c r="AZ304" s="47" t="str">
        <f t="shared" ca="1" si="93"/>
        <v/>
      </c>
      <c r="BA304" s="47" t="str">
        <f t="shared" ca="1" si="93"/>
        <v/>
      </c>
      <c r="BB304" s="47" t="str">
        <f t="shared" ca="1" si="93"/>
        <v/>
      </c>
      <c r="BC304" s="47" t="str">
        <f t="shared" ca="1" si="93"/>
        <v/>
      </c>
      <c r="BD304" s="47" t="str">
        <f t="shared" ca="1" si="93"/>
        <v/>
      </c>
    </row>
    <row r="305" spans="3:56" s="36" customFormat="1" ht="18" hidden="1" customHeight="1" outlineLevel="1" x14ac:dyDescent="0.25">
      <c r="C305" s="37" t="s">
        <v>322</v>
      </c>
      <c r="D305" s="38">
        <f t="shared" ca="1" si="95"/>
        <v>0</v>
      </c>
      <c r="E305" s="39" t="s">
        <v>27</v>
      </c>
      <c r="F305" s="40">
        <f t="shared" si="97"/>
        <v>36</v>
      </c>
      <c r="G305" s="38">
        <f t="shared" ca="1" si="83"/>
        <v>0</v>
      </c>
      <c r="H305" s="41">
        <v>14</v>
      </c>
      <c r="I305" s="38">
        <f t="shared" ca="1" si="84"/>
        <v>0</v>
      </c>
      <c r="J305" s="42">
        <f t="shared" ca="1" si="85"/>
        <v>0</v>
      </c>
      <c r="K305" s="43"/>
      <c r="L305" s="44">
        <v>36</v>
      </c>
      <c r="M305" s="38">
        <f t="shared" ca="1" si="86"/>
        <v>0</v>
      </c>
      <c r="N305" s="41">
        <v>16</v>
      </c>
      <c r="O305" s="38">
        <f t="shared" ca="1" si="87"/>
        <v>0</v>
      </c>
      <c r="P305" s="45">
        <f t="shared" ca="1" si="88"/>
        <v>0</v>
      </c>
      <c r="Q305" s="46"/>
      <c r="S305" s="47">
        <f t="shared" ca="1" si="98"/>
        <v>0</v>
      </c>
      <c r="T305" s="47">
        <f t="shared" ca="1" si="98"/>
        <v>0</v>
      </c>
      <c r="U305" s="47" t="str">
        <f t="shared" ca="1" si="98"/>
        <v/>
      </c>
      <c r="V305" s="47" t="str">
        <f t="shared" ca="1" si="98"/>
        <v/>
      </c>
      <c r="W305" s="47" t="str">
        <f t="shared" ca="1" si="98"/>
        <v/>
      </c>
      <c r="X305" s="47" t="str">
        <f t="shared" ca="1" si="98"/>
        <v/>
      </c>
      <c r="Y305" s="47" t="str">
        <f t="shared" ca="1" si="98"/>
        <v/>
      </c>
      <c r="Z305" s="47" t="str">
        <f t="shared" ca="1" si="98"/>
        <v/>
      </c>
      <c r="AA305" s="47" t="str">
        <f t="shared" ca="1" si="98"/>
        <v/>
      </c>
      <c r="AB305" s="47" t="str">
        <f t="shared" ca="1" si="98"/>
        <v/>
      </c>
      <c r="AC305" s="47" t="str">
        <f t="shared" ca="1" si="98"/>
        <v/>
      </c>
      <c r="AD305" s="47" t="str">
        <f t="shared" ca="1" si="98"/>
        <v/>
      </c>
      <c r="AE305" s="47" t="str">
        <f t="shared" ca="1" si="98"/>
        <v/>
      </c>
      <c r="AF305" s="47" t="str">
        <f t="shared" ca="1" si="98"/>
        <v/>
      </c>
      <c r="AG305" s="47" t="str">
        <f t="shared" ca="1" si="98"/>
        <v/>
      </c>
      <c r="AH305" s="47" t="str">
        <f t="shared" ca="1" si="98"/>
        <v/>
      </c>
      <c r="AI305" s="47" t="str">
        <f t="shared" ca="1" si="94"/>
        <v/>
      </c>
      <c r="AJ305" s="47" t="str">
        <f t="shared" ca="1" si="94"/>
        <v/>
      </c>
      <c r="AK305" s="47" t="str">
        <f t="shared" ca="1" si="94"/>
        <v/>
      </c>
      <c r="AL305" s="47" t="str">
        <f t="shared" ca="1" si="94"/>
        <v/>
      </c>
      <c r="AM305" s="47" t="str">
        <f t="shared" ca="1" si="94"/>
        <v/>
      </c>
      <c r="AN305" s="47" t="str">
        <f t="shared" ca="1" si="94"/>
        <v/>
      </c>
      <c r="AO305" s="47" t="str">
        <f t="shared" ca="1" si="94"/>
        <v/>
      </c>
      <c r="AP305" s="47" t="str">
        <f t="shared" ca="1" si="94"/>
        <v/>
      </c>
      <c r="AQ305" s="47" t="str">
        <f t="shared" ca="1" si="94"/>
        <v/>
      </c>
      <c r="AR305" s="47" t="str">
        <f t="shared" ca="1" si="94"/>
        <v/>
      </c>
      <c r="AS305" s="47" t="str">
        <f t="shared" ca="1" si="94"/>
        <v/>
      </c>
      <c r="AT305" s="47" t="str">
        <f t="shared" ca="1" si="94"/>
        <v/>
      </c>
      <c r="AU305" s="47" t="str">
        <f t="shared" ca="1" si="94"/>
        <v/>
      </c>
      <c r="AV305" s="47" t="str">
        <f t="shared" ca="1" si="94"/>
        <v/>
      </c>
      <c r="AW305" s="47" t="str">
        <f t="shared" ca="1" si="94"/>
        <v/>
      </c>
      <c r="AX305" s="47" t="str">
        <f t="shared" ca="1" si="94"/>
        <v/>
      </c>
      <c r="AY305" s="47" t="str">
        <f t="shared" ca="1" si="93"/>
        <v/>
      </c>
      <c r="AZ305" s="47" t="str">
        <f t="shared" ca="1" si="93"/>
        <v/>
      </c>
      <c r="BA305" s="47" t="str">
        <f t="shared" ca="1" si="93"/>
        <v/>
      </c>
      <c r="BB305" s="47" t="str">
        <f t="shared" ca="1" si="93"/>
        <v/>
      </c>
      <c r="BC305" s="47" t="str">
        <f t="shared" ca="1" si="93"/>
        <v/>
      </c>
      <c r="BD305" s="47" t="str">
        <f t="shared" ca="1" si="93"/>
        <v/>
      </c>
    </row>
    <row r="306" spans="3:56" s="36" customFormat="1" ht="18" hidden="1" customHeight="1" outlineLevel="1" x14ac:dyDescent="0.25">
      <c r="C306" s="37" t="s">
        <v>323</v>
      </c>
      <c r="D306" s="38">
        <f t="shared" ca="1" si="95"/>
        <v>0</v>
      </c>
      <c r="E306" s="39" t="s">
        <v>27</v>
      </c>
      <c r="F306" s="40">
        <f t="shared" si="97"/>
        <v>36</v>
      </c>
      <c r="G306" s="38">
        <f t="shared" ca="1" si="83"/>
        <v>0</v>
      </c>
      <c r="H306" s="41">
        <v>14</v>
      </c>
      <c r="I306" s="38">
        <f t="shared" ca="1" si="84"/>
        <v>0</v>
      </c>
      <c r="J306" s="42">
        <f t="shared" ca="1" si="85"/>
        <v>0</v>
      </c>
      <c r="K306" s="43"/>
      <c r="L306" s="44">
        <v>36</v>
      </c>
      <c r="M306" s="38">
        <f t="shared" ca="1" si="86"/>
        <v>0</v>
      </c>
      <c r="N306" s="41">
        <v>16</v>
      </c>
      <c r="O306" s="38">
        <f t="shared" ca="1" si="87"/>
        <v>0</v>
      </c>
      <c r="P306" s="45">
        <f t="shared" ca="1" si="88"/>
        <v>0</v>
      </c>
      <c r="Q306" s="46"/>
      <c r="S306" s="47">
        <f t="shared" ca="1" si="98"/>
        <v>0</v>
      </c>
      <c r="T306" s="47">
        <f t="shared" ca="1" si="98"/>
        <v>0</v>
      </c>
      <c r="U306" s="47" t="str">
        <f t="shared" ca="1" si="98"/>
        <v/>
      </c>
      <c r="V306" s="47" t="str">
        <f t="shared" ca="1" si="98"/>
        <v/>
      </c>
      <c r="W306" s="47" t="str">
        <f t="shared" ca="1" si="98"/>
        <v/>
      </c>
      <c r="X306" s="47" t="str">
        <f t="shared" ca="1" si="98"/>
        <v/>
      </c>
      <c r="Y306" s="47" t="str">
        <f t="shared" ca="1" si="98"/>
        <v/>
      </c>
      <c r="Z306" s="47" t="str">
        <f t="shared" ca="1" si="98"/>
        <v/>
      </c>
      <c r="AA306" s="47" t="str">
        <f t="shared" ca="1" si="98"/>
        <v/>
      </c>
      <c r="AB306" s="47" t="str">
        <f t="shared" ca="1" si="98"/>
        <v/>
      </c>
      <c r="AC306" s="47" t="str">
        <f t="shared" ca="1" si="98"/>
        <v/>
      </c>
      <c r="AD306" s="47" t="str">
        <f t="shared" ca="1" si="98"/>
        <v/>
      </c>
      <c r="AE306" s="47" t="str">
        <f t="shared" ca="1" si="98"/>
        <v/>
      </c>
      <c r="AF306" s="47" t="str">
        <f t="shared" ca="1" si="98"/>
        <v/>
      </c>
      <c r="AG306" s="47" t="str">
        <f t="shared" ca="1" si="98"/>
        <v/>
      </c>
      <c r="AH306" s="47" t="str">
        <f t="shared" ca="1" si="98"/>
        <v/>
      </c>
      <c r="AI306" s="47" t="str">
        <f t="shared" ca="1" si="94"/>
        <v/>
      </c>
      <c r="AJ306" s="47" t="str">
        <f t="shared" ca="1" si="94"/>
        <v/>
      </c>
      <c r="AK306" s="47" t="str">
        <f t="shared" ca="1" si="94"/>
        <v/>
      </c>
      <c r="AL306" s="47" t="str">
        <f t="shared" ca="1" si="94"/>
        <v/>
      </c>
      <c r="AM306" s="47" t="str">
        <f t="shared" ca="1" si="94"/>
        <v/>
      </c>
      <c r="AN306" s="47" t="str">
        <f t="shared" ca="1" si="94"/>
        <v/>
      </c>
      <c r="AO306" s="47" t="str">
        <f t="shared" ca="1" si="94"/>
        <v/>
      </c>
      <c r="AP306" s="47" t="str">
        <f t="shared" ca="1" si="94"/>
        <v/>
      </c>
      <c r="AQ306" s="47" t="str">
        <f t="shared" ca="1" si="94"/>
        <v/>
      </c>
      <c r="AR306" s="47" t="str">
        <f t="shared" ca="1" si="94"/>
        <v/>
      </c>
      <c r="AS306" s="47" t="str">
        <f t="shared" ca="1" si="94"/>
        <v/>
      </c>
      <c r="AT306" s="47" t="str">
        <f t="shared" ca="1" si="94"/>
        <v/>
      </c>
      <c r="AU306" s="47" t="str">
        <f t="shared" ca="1" si="94"/>
        <v/>
      </c>
      <c r="AV306" s="47" t="str">
        <f t="shared" ca="1" si="94"/>
        <v/>
      </c>
      <c r="AW306" s="47" t="str">
        <f t="shared" ca="1" si="94"/>
        <v/>
      </c>
      <c r="AX306" s="47" t="str">
        <f t="shared" ref="AX306:BD321" ca="1" si="99">IFERROR(SUMIF(INDIRECT("'"&amp;AX$6&amp;"'!$C:$C"),$C306,INDIRECT("'"&amp;AX$6&amp;"'!$D:$D")),"")</f>
        <v/>
      </c>
      <c r="AY306" s="47" t="str">
        <f t="shared" ca="1" si="99"/>
        <v/>
      </c>
      <c r="AZ306" s="47" t="str">
        <f t="shared" ca="1" si="99"/>
        <v/>
      </c>
      <c r="BA306" s="47" t="str">
        <f t="shared" ca="1" si="99"/>
        <v/>
      </c>
      <c r="BB306" s="47" t="str">
        <f t="shared" ca="1" si="99"/>
        <v/>
      </c>
      <c r="BC306" s="47" t="str">
        <f t="shared" ca="1" si="99"/>
        <v/>
      </c>
      <c r="BD306" s="47" t="str">
        <f t="shared" ca="1" si="99"/>
        <v/>
      </c>
    </row>
    <row r="307" spans="3:56" s="36" customFormat="1" ht="18" hidden="1" customHeight="1" outlineLevel="1" x14ac:dyDescent="0.25">
      <c r="C307" s="37" t="s">
        <v>324</v>
      </c>
      <c r="D307" s="38">
        <f t="shared" ca="1" si="95"/>
        <v>0</v>
      </c>
      <c r="E307" s="39" t="s">
        <v>27</v>
      </c>
      <c r="F307" s="40">
        <f t="shared" si="97"/>
        <v>36</v>
      </c>
      <c r="G307" s="38">
        <f t="shared" ca="1" si="83"/>
        <v>0</v>
      </c>
      <c r="H307" s="41">
        <v>14</v>
      </c>
      <c r="I307" s="38">
        <f t="shared" ca="1" si="84"/>
        <v>0</v>
      </c>
      <c r="J307" s="42">
        <f t="shared" ca="1" si="85"/>
        <v>0</v>
      </c>
      <c r="K307" s="43"/>
      <c r="L307" s="44">
        <v>36</v>
      </c>
      <c r="M307" s="38">
        <f t="shared" ca="1" si="86"/>
        <v>0</v>
      </c>
      <c r="N307" s="41">
        <v>16</v>
      </c>
      <c r="O307" s="38">
        <f t="shared" ca="1" si="87"/>
        <v>0</v>
      </c>
      <c r="P307" s="45">
        <f t="shared" ca="1" si="88"/>
        <v>0</v>
      </c>
      <c r="Q307" s="46"/>
      <c r="S307" s="47">
        <f t="shared" ca="1" si="98"/>
        <v>0</v>
      </c>
      <c r="T307" s="47">
        <f t="shared" ca="1" si="98"/>
        <v>0</v>
      </c>
      <c r="U307" s="47" t="str">
        <f t="shared" ca="1" si="98"/>
        <v/>
      </c>
      <c r="V307" s="47" t="str">
        <f t="shared" ca="1" si="98"/>
        <v/>
      </c>
      <c r="W307" s="47" t="str">
        <f t="shared" ca="1" si="98"/>
        <v/>
      </c>
      <c r="X307" s="47" t="str">
        <f t="shared" ca="1" si="98"/>
        <v/>
      </c>
      <c r="Y307" s="47" t="str">
        <f t="shared" ca="1" si="98"/>
        <v/>
      </c>
      <c r="Z307" s="47" t="str">
        <f t="shared" ca="1" si="98"/>
        <v/>
      </c>
      <c r="AA307" s="47" t="str">
        <f t="shared" ca="1" si="98"/>
        <v/>
      </c>
      <c r="AB307" s="47" t="str">
        <f t="shared" ca="1" si="98"/>
        <v/>
      </c>
      <c r="AC307" s="47" t="str">
        <f t="shared" ca="1" si="98"/>
        <v/>
      </c>
      <c r="AD307" s="47" t="str">
        <f t="shared" ca="1" si="98"/>
        <v/>
      </c>
      <c r="AE307" s="47" t="str">
        <f t="shared" ca="1" si="98"/>
        <v/>
      </c>
      <c r="AF307" s="47" t="str">
        <f t="shared" ca="1" si="98"/>
        <v/>
      </c>
      <c r="AG307" s="47" t="str">
        <f t="shared" ca="1" si="98"/>
        <v/>
      </c>
      <c r="AH307" s="47" t="str">
        <f t="shared" ca="1" si="98"/>
        <v/>
      </c>
      <c r="AI307" s="47" t="str">
        <f t="shared" ref="AI307:AX322" ca="1" si="100">IFERROR(SUMIF(INDIRECT("'"&amp;AI$6&amp;"'!$C:$C"),$C307,INDIRECT("'"&amp;AI$6&amp;"'!$D:$D")),"")</f>
        <v/>
      </c>
      <c r="AJ307" s="47" t="str">
        <f t="shared" ca="1" si="100"/>
        <v/>
      </c>
      <c r="AK307" s="47" t="str">
        <f t="shared" ca="1" si="100"/>
        <v/>
      </c>
      <c r="AL307" s="47" t="str">
        <f t="shared" ca="1" si="100"/>
        <v/>
      </c>
      <c r="AM307" s="47" t="str">
        <f t="shared" ca="1" si="100"/>
        <v/>
      </c>
      <c r="AN307" s="47" t="str">
        <f t="shared" ca="1" si="100"/>
        <v/>
      </c>
      <c r="AO307" s="47" t="str">
        <f t="shared" ca="1" si="100"/>
        <v/>
      </c>
      <c r="AP307" s="47" t="str">
        <f t="shared" ca="1" si="100"/>
        <v/>
      </c>
      <c r="AQ307" s="47" t="str">
        <f t="shared" ca="1" si="100"/>
        <v/>
      </c>
      <c r="AR307" s="47" t="str">
        <f t="shared" ca="1" si="100"/>
        <v/>
      </c>
      <c r="AS307" s="47" t="str">
        <f t="shared" ca="1" si="100"/>
        <v/>
      </c>
      <c r="AT307" s="47" t="str">
        <f t="shared" ca="1" si="100"/>
        <v/>
      </c>
      <c r="AU307" s="47" t="str">
        <f t="shared" ca="1" si="100"/>
        <v/>
      </c>
      <c r="AV307" s="47" t="str">
        <f t="shared" ca="1" si="100"/>
        <v/>
      </c>
      <c r="AW307" s="47" t="str">
        <f t="shared" ca="1" si="100"/>
        <v/>
      </c>
      <c r="AX307" s="47" t="str">
        <f t="shared" ca="1" si="100"/>
        <v/>
      </c>
      <c r="AY307" s="47" t="str">
        <f t="shared" ca="1" si="99"/>
        <v/>
      </c>
      <c r="AZ307" s="47" t="str">
        <f t="shared" ca="1" si="99"/>
        <v/>
      </c>
      <c r="BA307" s="47" t="str">
        <f t="shared" ca="1" si="99"/>
        <v/>
      </c>
      <c r="BB307" s="47" t="str">
        <f t="shared" ca="1" si="99"/>
        <v/>
      </c>
      <c r="BC307" s="47" t="str">
        <f t="shared" ca="1" si="99"/>
        <v/>
      </c>
      <c r="BD307" s="47" t="str">
        <f t="shared" ca="1" si="99"/>
        <v/>
      </c>
    </row>
    <row r="308" spans="3:56" s="36" customFormat="1" ht="18" hidden="1" customHeight="1" outlineLevel="1" x14ac:dyDescent="0.25">
      <c r="C308" s="37" t="s">
        <v>325</v>
      </c>
      <c r="D308" s="38">
        <f t="shared" ca="1" si="95"/>
        <v>0</v>
      </c>
      <c r="E308" s="39" t="s">
        <v>27</v>
      </c>
      <c r="F308" s="40">
        <f t="shared" si="97"/>
        <v>36</v>
      </c>
      <c r="G308" s="38">
        <f t="shared" ca="1" si="83"/>
        <v>0</v>
      </c>
      <c r="H308" s="41">
        <v>14</v>
      </c>
      <c r="I308" s="38">
        <f t="shared" ca="1" si="84"/>
        <v>0</v>
      </c>
      <c r="J308" s="42">
        <f t="shared" ca="1" si="85"/>
        <v>0</v>
      </c>
      <c r="K308" s="43"/>
      <c r="L308" s="44">
        <v>36</v>
      </c>
      <c r="M308" s="38">
        <f t="shared" ca="1" si="86"/>
        <v>0</v>
      </c>
      <c r="N308" s="41">
        <v>16</v>
      </c>
      <c r="O308" s="38">
        <f t="shared" ca="1" si="87"/>
        <v>0</v>
      </c>
      <c r="P308" s="45">
        <f t="shared" ca="1" si="88"/>
        <v>0</v>
      </c>
      <c r="Q308" s="46"/>
      <c r="S308" s="47">
        <f t="shared" ca="1" si="98"/>
        <v>0</v>
      </c>
      <c r="T308" s="47">
        <f t="shared" ca="1" si="98"/>
        <v>0</v>
      </c>
      <c r="U308" s="47" t="str">
        <f t="shared" ca="1" si="98"/>
        <v/>
      </c>
      <c r="V308" s="47" t="str">
        <f t="shared" ca="1" si="98"/>
        <v/>
      </c>
      <c r="W308" s="47" t="str">
        <f t="shared" ca="1" si="98"/>
        <v/>
      </c>
      <c r="X308" s="47" t="str">
        <f t="shared" ca="1" si="98"/>
        <v/>
      </c>
      <c r="Y308" s="47" t="str">
        <f t="shared" ca="1" si="98"/>
        <v/>
      </c>
      <c r="Z308" s="47" t="str">
        <f t="shared" ca="1" si="98"/>
        <v/>
      </c>
      <c r="AA308" s="47" t="str">
        <f t="shared" ca="1" si="98"/>
        <v/>
      </c>
      <c r="AB308" s="47" t="str">
        <f t="shared" ca="1" si="98"/>
        <v/>
      </c>
      <c r="AC308" s="47" t="str">
        <f t="shared" ca="1" si="98"/>
        <v/>
      </c>
      <c r="AD308" s="47" t="str">
        <f t="shared" ca="1" si="98"/>
        <v/>
      </c>
      <c r="AE308" s="47" t="str">
        <f t="shared" ca="1" si="98"/>
        <v/>
      </c>
      <c r="AF308" s="47" t="str">
        <f t="shared" ca="1" si="98"/>
        <v/>
      </c>
      <c r="AG308" s="47" t="str">
        <f t="shared" ca="1" si="98"/>
        <v/>
      </c>
      <c r="AH308" s="47" t="str">
        <f t="shared" ca="1" si="98"/>
        <v/>
      </c>
      <c r="AI308" s="47" t="str">
        <f t="shared" ca="1" si="100"/>
        <v/>
      </c>
      <c r="AJ308" s="47" t="str">
        <f t="shared" ca="1" si="100"/>
        <v/>
      </c>
      <c r="AK308" s="47" t="str">
        <f t="shared" ca="1" si="100"/>
        <v/>
      </c>
      <c r="AL308" s="47" t="str">
        <f t="shared" ca="1" si="100"/>
        <v/>
      </c>
      <c r="AM308" s="47" t="str">
        <f t="shared" ca="1" si="100"/>
        <v/>
      </c>
      <c r="AN308" s="47" t="str">
        <f t="shared" ca="1" si="100"/>
        <v/>
      </c>
      <c r="AO308" s="47" t="str">
        <f t="shared" ca="1" si="100"/>
        <v/>
      </c>
      <c r="AP308" s="47" t="str">
        <f t="shared" ca="1" si="100"/>
        <v/>
      </c>
      <c r="AQ308" s="47" t="str">
        <f t="shared" ca="1" si="100"/>
        <v/>
      </c>
      <c r="AR308" s="47" t="str">
        <f t="shared" ca="1" si="100"/>
        <v/>
      </c>
      <c r="AS308" s="47" t="str">
        <f t="shared" ca="1" si="100"/>
        <v/>
      </c>
      <c r="AT308" s="47" t="str">
        <f t="shared" ca="1" si="100"/>
        <v/>
      </c>
      <c r="AU308" s="47" t="str">
        <f t="shared" ca="1" si="100"/>
        <v/>
      </c>
      <c r="AV308" s="47" t="str">
        <f t="shared" ca="1" si="100"/>
        <v/>
      </c>
      <c r="AW308" s="47" t="str">
        <f t="shared" ca="1" si="100"/>
        <v/>
      </c>
      <c r="AX308" s="47" t="str">
        <f t="shared" ca="1" si="100"/>
        <v/>
      </c>
      <c r="AY308" s="47" t="str">
        <f t="shared" ca="1" si="99"/>
        <v/>
      </c>
      <c r="AZ308" s="47" t="str">
        <f t="shared" ca="1" si="99"/>
        <v/>
      </c>
      <c r="BA308" s="47" t="str">
        <f t="shared" ca="1" si="99"/>
        <v/>
      </c>
      <c r="BB308" s="47" t="str">
        <f t="shared" ca="1" si="99"/>
        <v/>
      </c>
      <c r="BC308" s="47" t="str">
        <f t="shared" ca="1" si="99"/>
        <v/>
      </c>
      <c r="BD308" s="47" t="str">
        <f t="shared" ca="1" si="99"/>
        <v/>
      </c>
    </row>
    <row r="309" spans="3:56" s="36" customFormat="1" ht="18" hidden="1" customHeight="1" outlineLevel="1" x14ac:dyDescent="0.25">
      <c r="C309" s="37" t="s">
        <v>326</v>
      </c>
      <c r="D309" s="38">
        <f t="shared" ca="1" si="95"/>
        <v>0</v>
      </c>
      <c r="E309" s="39" t="s">
        <v>27</v>
      </c>
      <c r="F309" s="40">
        <f t="shared" si="97"/>
        <v>36</v>
      </c>
      <c r="G309" s="38">
        <f t="shared" ca="1" si="83"/>
        <v>0</v>
      </c>
      <c r="H309" s="41">
        <v>14</v>
      </c>
      <c r="I309" s="38">
        <f t="shared" ca="1" si="84"/>
        <v>0</v>
      </c>
      <c r="J309" s="42">
        <f t="shared" ca="1" si="85"/>
        <v>0</v>
      </c>
      <c r="K309" s="43"/>
      <c r="L309" s="44">
        <v>36</v>
      </c>
      <c r="M309" s="38">
        <f t="shared" ca="1" si="86"/>
        <v>0</v>
      </c>
      <c r="N309" s="41">
        <v>16</v>
      </c>
      <c r="O309" s="38">
        <f t="shared" ca="1" si="87"/>
        <v>0</v>
      </c>
      <c r="P309" s="45">
        <f t="shared" ca="1" si="88"/>
        <v>0</v>
      </c>
      <c r="Q309" s="46"/>
      <c r="S309" s="47">
        <f t="shared" ca="1" si="98"/>
        <v>0</v>
      </c>
      <c r="T309" s="47">
        <f t="shared" ca="1" si="98"/>
        <v>0</v>
      </c>
      <c r="U309" s="47" t="str">
        <f t="shared" ca="1" si="98"/>
        <v/>
      </c>
      <c r="V309" s="47" t="str">
        <f t="shared" ca="1" si="98"/>
        <v/>
      </c>
      <c r="W309" s="47" t="str">
        <f t="shared" ca="1" si="98"/>
        <v/>
      </c>
      <c r="X309" s="47" t="str">
        <f t="shared" ca="1" si="98"/>
        <v/>
      </c>
      <c r="Y309" s="47" t="str">
        <f t="shared" ca="1" si="98"/>
        <v/>
      </c>
      <c r="Z309" s="47" t="str">
        <f t="shared" ca="1" si="98"/>
        <v/>
      </c>
      <c r="AA309" s="47" t="str">
        <f t="shared" ca="1" si="98"/>
        <v/>
      </c>
      <c r="AB309" s="47" t="str">
        <f t="shared" ca="1" si="98"/>
        <v/>
      </c>
      <c r="AC309" s="47" t="str">
        <f t="shared" ca="1" si="98"/>
        <v/>
      </c>
      <c r="AD309" s="47" t="str">
        <f t="shared" ca="1" si="98"/>
        <v/>
      </c>
      <c r="AE309" s="47" t="str">
        <f t="shared" ca="1" si="98"/>
        <v/>
      </c>
      <c r="AF309" s="47" t="str">
        <f t="shared" ca="1" si="98"/>
        <v/>
      </c>
      <c r="AG309" s="47" t="str">
        <f t="shared" ca="1" si="98"/>
        <v/>
      </c>
      <c r="AH309" s="47" t="str">
        <f t="shared" ca="1" si="98"/>
        <v/>
      </c>
      <c r="AI309" s="47" t="str">
        <f t="shared" ca="1" si="100"/>
        <v/>
      </c>
      <c r="AJ309" s="47" t="str">
        <f t="shared" ca="1" si="100"/>
        <v/>
      </c>
      <c r="AK309" s="47" t="str">
        <f t="shared" ca="1" si="100"/>
        <v/>
      </c>
      <c r="AL309" s="47" t="str">
        <f t="shared" ca="1" si="100"/>
        <v/>
      </c>
      <c r="AM309" s="47" t="str">
        <f t="shared" ca="1" si="100"/>
        <v/>
      </c>
      <c r="AN309" s="47" t="str">
        <f t="shared" ca="1" si="100"/>
        <v/>
      </c>
      <c r="AO309" s="47" t="str">
        <f t="shared" ca="1" si="100"/>
        <v/>
      </c>
      <c r="AP309" s="47" t="str">
        <f t="shared" ca="1" si="100"/>
        <v/>
      </c>
      <c r="AQ309" s="47" t="str">
        <f t="shared" ca="1" si="100"/>
        <v/>
      </c>
      <c r="AR309" s="47" t="str">
        <f t="shared" ca="1" si="100"/>
        <v/>
      </c>
      <c r="AS309" s="47" t="str">
        <f t="shared" ca="1" si="100"/>
        <v/>
      </c>
      <c r="AT309" s="47" t="str">
        <f t="shared" ca="1" si="100"/>
        <v/>
      </c>
      <c r="AU309" s="47" t="str">
        <f t="shared" ca="1" si="100"/>
        <v/>
      </c>
      <c r="AV309" s="47" t="str">
        <f t="shared" ca="1" si="100"/>
        <v/>
      </c>
      <c r="AW309" s="47" t="str">
        <f t="shared" ca="1" si="100"/>
        <v/>
      </c>
      <c r="AX309" s="47" t="str">
        <f t="shared" ca="1" si="100"/>
        <v/>
      </c>
      <c r="AY309" s="47" t="str">
        <f t="shared" ca="1" si="99"/>
        <v/>
      </c>
      <c r="AZ309" s="47" t="str">
        <f t="shared" ca="1" si="99"/>
        <v/>
      </c>
      <c r="BA309" s="47" t="str">
        <f t="shared" ca="1" si="99"/>
        <v/>
      </c>
      <c r="BB309" s="47" t="str">
        <f t="shared" ca="1" si="99"/>
        <v/>
      </c>
      <c r="BC309" s="47" t="str">
        <f t="shared" ca="1" si="99"/>
        <v/>
      </c>
      <c r="BD309" s="47" t="str">
        <f t="shared" ca="1" si="99"/>
        <v/>
      </c>
    </row>
    <row r="310" spans="3:56" s="36" customFormat="1" ht="18" hidden="1" customHeight="1" outlineLevel="1" x14ac:dyDescent="0.25">
      <c r="C310" s="37" t="s">
        <v>327</v>
      </c>
      <c r="D310" s="38">
        <f t="shared" ca="1" si="95"/>
        <v>0</v>
      </c>
      <c r="E310" s="39" t="s">
        <v>27</v>
      </c>
      <c r="F310" s="40">
        <f t="shared" si="97"/>
        <v>36</v>
      </c>
      <c r="G310" s="38">
        <f t="shared" ca="1" si="83"/>
        <v>0</v>
      </c>
      <c r="H310" s="41">
        <v>14</v>
      </c>
      <c r="I310" s="38">
        <f t="shared" ca="1" si="84"/>
        <v>0</v>
      </c>
      <c r="J310" s="42">
        <f t="shared" ca="1" si="85"/>
        <v>0</v>
      </c>
      <c r="K310" s="43"/>
      <c r="L310" s="44">
        <v>36</v>
      </c>
      <c r="M310" s="38">
        <f t="shared" ca="1" si="86"/>
        <v>0</v>
      </c>
      <c r="N310" s="41">
        <v>16</v>
      </c>
      <c r="O310" s="38">
        <f t="shared" ca="1" si="87"/>
        <v>0</v>
      </c>
      <c r="P310" s="45">
        <f t="shared" ca="1" si="88"/>
        <v>0</v>
      </c>
      <c r="Q310" s="46"/>
      <c r="S310" s="47">
        <f t="shared" ca="1" si="98"/>
        <v>0</v>
      </c>
      <c r="T310" s="47">
        <f t="shared" ca="1" si="98"/>
        <v>0</v>
      </c>
      <c r="U310" s="47" t="str">
        <f t="shared" ca="1" si="98"/>
        <v/>
      </c>
      <c r="V310" s="47" t="str">
        <f t="shared" ca="1" si="98"/>
        <v/>
      </c>
      <c r="W310" s="47" t="str">
        <f t="shared" ca="1" si="98"/>
        <v/>
      </c>
      <c r="X310" s="47" t="str">
        <f t="shared" ca="1" si="98"/>
        <v/>
      </c>
      <c r="Y310" s="47" t="str">
        <f t="shared" ca="1" si="98"/>
        <v/>
      </c>
      <c r="Z310" s="47" t="str">
        <f t="shared" ca="1" si="98"/>
        <v/>
      </c>
      <c r="AA310" s="47" t="str">
        <f t="shared" ca="1" si="98"/>
        <v/>
      </c>
      <c r="AB310" s="47" t="str">
        <f t="shared" ca="1" si="98"/>
        <v/>
      </c>
      <c r="AC310" s="47" t="str">
        <f t="shared" ca="1" si="98"/>
        <v/>
      </c>
      <c r="AD310" s="47" t="str">
        <f t="shared" ca="1" si="98"/>
        <v/>
      </c>
      <c r="AE310" s="47" t="str">
        <f t="shared" ca="1" si="98"/>
        <v/>
      </c>
      <c r="AF310" s="47" t="str">
        <f t="shared" ca="1" si="98"/>
        <v/>
      </c>
      <c r="AG310" s="47" t="str">
        <f t="shared" ca="1" si="98"/>
        <v/>
      </c>
      <c r="AH310" s="47" t="str">
        <f t="shared" ca="1" si="98"/>
        <v/>
      </c>
      <c r="AI310" s="47" t="str">
        <f t="shared" ca="1" si="100"/>
        <v/>
      </c>
      <c r="AJ310" s="47" t="str">
        <f t="shared" ca="1" si="100"/>
        <v/>
      </c>
      <c r="AK310" s="47" t="str">
        <f t="shared" ca="1" si="100"/>
        <v/>
      </c>
      <c r="AL310" s="47" t="str">
        <f t="shared" ca="1" si="100"/>
        <v/>
      </c>
      <c r="AM310" s="47" t="str">
        <f t="shared" ca="1" si="100"/>
        <v/>
      </c>
      <c r="AN310" s="47" t="str">
        <f t="shared" ca="1" si="100"/>
        <v/>
      </c>
      <c r="AO310" s="47" t="str">
        <f t="shared" ca="1" si="100"/>
        <v/>
      </c>
      <c r="AP310" s="47" t="str">
        <f t="shared" ca="1" si="100"/>
        <v/>
      </c>
      <c r="AQ310" s="47" t="str">
        <f t="shared" ca="1" si="100"/>
        <v/>
      </c>
      <c r="AR310" s="47" t="str">
        <f t="shared" ca="1" si="100"/>
        <v/>
      </c>
      <c r="AS310" s="47" t="str">
        <f t="shared" ca="1" si="100"/>
        <v/>
      </c>
      <c r="AT310" s="47" t="str">
        <f t="shared" ca="1" si="100"/>
        <v/>
      </c>
      <c r="AU310" s="47" t="str">
        <f t="shared" ca="1" si="100"/>
        <v/>
      </c>
      <c r="AV310" s="47" t="str">
        <f t="shared" ca="1" si="100"/>
        <v/>
      </c>
      <c r="AW310" s="47" t="str">
        <f t="shared" ca="1" si="100"/>
        <v/>
      </c>
      <c r="AX310" s="47" t="str">
        <f t="shared" ca="1" si="100"/>
        <v/>
      </c>
      <c r="AY310" s="47" t="str">
        <f t="shared" ca="1" si="99"/>
        <v/>
      </c>
      <c r="AZ310" s="47" t="str">
        <f t="shared" ca="1" si="99"/>
        <v/>
      </c>
      <c r="BA310" s="47" t="str">
        <f t="shared" ca="1" si="99"/>
        <v/>
      </c>
      <c r="BB310" s="47" t="str">
        <f t="shared" ca="1" si="99"/>
        <v/>
      </c>
      <c r="BC310" s="47" t="str">
        <f t="shared" ca="1" si="99"/>
        <v/>
      </c>
      <c r="BD310" s="47" t="str">
        <f t="shared" ca="1" si="99"/>
        <v/>
      </c>
    </row>
    <row r="311" spans="3:56" s="36" customFormat="1" ht="18" hidden="1" customHeight="1" outlineLevel="1" x14ac:dyDescent="0.25">
      <c r="C311" s="37" t="s">
        <v>328</v>
      </c>
      <c r="D311" s="38">
        <f t="shared" ca="1" si="95"/>
        <v>0</v>
      </c>
      <c r="E311" s="39" t="s">
        <v>27</v>
      </c>
      <c r="F311" s="40">
        <f t="shared" si="97"/>
        <v>36</v>
      </c>
      <c r="G311" s="38">
        <f t="shared" ca="1" si="83"/>
        <v>0</v>
      </c>
      <c r="H311" s="41">
        <v>14</v>
      </c>
      <c r="I311" s="38">
        <f t="shared" ca="1" si="84"/>
        <v>0</v>
      </c>
      <c r="J311" s="42">
        <f t="shared" ca="1" si="85"/>
        <v>0</v>
      </c>
      <c r="K311" s="43"/>
      <c r="L311" s="44">
        <v>36</v>
      </c>
      <c r="M311" s="38">
        <f t="shared" ca="1" si="86"/>
        <v>0</v>
      </c>
      <c r="N311" s="41">
        <v>16</v>
      </c>
      <c r="O311" s="38">
        <f t="shared" ca="1" si="87"/>
        <v>0</v>
      </c>
      <c r="P311" s="45">
        <f t="shared" ca="1" si="88"/>
        <v>0</v>
      </c>
      <c r="Q311" s="46"/>
      <c r="S311" s="47">
        <f t="shared" ca="1" si="98"/>
        <v>0</v>
      </c>
      <c r="T311" s="47">
        <f t="shared" ca="1" si="98"/>
        <v>0</v>
      </c>
      <c r="U311" s="47" t="str">
        <f t="shared" ca="1" si="98"/>
        <v/>
      </c>
      <c r="V311" s="47" t="str">
        <f t="shared" ca="1" si="98"/>
        <v/>
      </c>
      <c r="W311" s="47" t="str">
        <f t="shared" ca="1" si="98"/>
        <v/>
      </c>
      <c r="X311" s="47" t="str">
        <f t="shared" ca="1" si="98"/>
        <v/>
      </c>
      <c r="Y311" s="47" t="str">
        <f t="shared" ca="1" si="98"/>
        <v/>
      </c>
      <c r="Z311" s="47" t="str">
        <f t="shared" ca="1" si="98"/>
        <v/>
      </c>
      <c r="AA311" s="47" t="str">
        <f t="shared" ca="1" si="98"/>
        <v/>
      </c>
      <c r="AB311" s="47" t="str">
        <f t="shared" ca="1" si="98"/>
        <v/>
      </c>
      <c r="AC311" s="47" t="str">
        <f t="shared" ca="1" si="98"/>
        <v/>
      </c>
      <c r="AD311" s="47" t="str">
        <f t="shared" ca="1" si="98"/>
        <v/>
      </c>
      <c r="AE311" s="47" t="str">
        <f t="shared" ca="1" si="98"/>
        <v/>
      </c>
      <c r="AF311" s="47" t="str">
        <f t="shared" ca="1" si="98"/>
        <v/>
      </c>
      <c r="AG311" s="47" t="str">
        <f t="shared" ca="1" si="98"/>
        <v/>
      </c>
      <c r="AH311" s="47" t="str">
        <f t="shared" ca="1" si="98"/>
        <v/>
      </c>
      <c r="AI311" s="47" t="str">
        <f t="shared" ca="1" si="100"/>
        <v/>
      </c>
      <c r="AJ311" s="47" t="str">
        <f t="shared" ca="1" si="100"/>
        <v/>
      </c>
      <c r="AK311" s="47" t="str">
        <f t="shared" ca="1" si="100"/>
        <v/>
      </c>
      <c r="AL311" s="47" t="str">
        <f t="shared" ca="1" si="100"/>
        <v/>
      </c>
      <c r="AM311" s="47" t="str">
        <f t="shared" ca="1" si="100"/>
        <v/>
      </c>
      <c r="AN311" s="47" t="str">
        <f t="shared" ca="1" si="100"/>
        <v/>
      </c>
      <c r="AO311" s="47" t="str">
        <f t="shared" ca="1" si="100"/>
        <v/>
      </c>
      <c r="AP311" s="47" t="str">
        <f t="shared" ca="1" si="100"/>
        <v/>
      </c>
      <c r="AQ311" s="47" t="str">
        <f t="shared" ca="1" si="100"/>
        <v/>
      </c>
      <c r="AR311" s="47" t="str">
        <f t="shared" ca="1" si="100"/>
        <v/>
      </c>
      <c r="AS311" s="47" t="str">
        <f t="shared" ca="1" si="100"/>
        <v/>
      </c>
      <c r="AT311" s="47" t="str">
        <f t="shared" ca="1" si="100"/>
        <v/>
      </c>
      <c r="AU311" s="47" t="str">
        <f t="shared" ca="1" si="100"/>
        <v/>
      </c>
      <c r="AV311" s="47" t="str">
        <f t="shared" ca="1" si="100"/>
        <v/>
      </c>
      <c r="AW311" s="47" t="str">
        <f t="shared" ca="1" si="100"/>
        <v/>
      </c>
      <c r="AX311" s="47" t="str">
        <f t="shared" ca="1" si="100"/>
        <v/>
      </c>
      <c r="AY311" s="47" t="str">
        <f t="shared" ca="1" si="99"/>
        <v/>
      </c>
      <c r="AZ311" s="47" t="str">
        <f t="shared" ca="1" si="99"/>
        <v/>
      </c>
      <c r="BA311" s="47" t="str">
        <f t="shared" ca="1" si="99"/>
        <v/>
      </c>
      <c r="BB311" s="47" t="str">
        <f t="shared" ca="1" si="99"/>
        <v/>
      </c>
      <c r="BC311" s="47" t="str">
        <f t="shared" ca="1" si="99"/>
        <v/>
      </c>
      <c r="BD311" s="47" t="str">
        <f t="shared" ca="1" si="99"/>
        <v/>
      </c>
    </row>
    <row r="312" spans="3:56" s="36" customFormat="1" ht="18" hidden="1" customHeight="1" outlineLevel="1" x14ac:dyDescent="0.25">
      <c r="C312" s="37" t="s">
        <v>329</v>
      </c>
      <c r="D312" s="38">
        <f t="shared" ca="1" si="95"/>
        <v>0</v>
      </c>
      <c r="E312" s="39" t="s">
        <v>27</v>
      </c>
      <c r="F312" s="40">
        <f t="shared" si="97"/>
        <v>36</v>
      </c>
      <c r="G312" s="38">
        <f t="shared" ca="1" si="83"/>
        <v>0</v>
      </c>
      <c r="H312" s="41">
        <v>14</v>
      </c>
      <c r="I312" s="38">
        <f t="shared" ca="1" si="84"/>
        <v>0</v>
      </c>
      <c r="J312" s="42">
        <f t="shared" ca="1" si="85"/>
        <v>0</v>
      </c>
      <c r="K312" s="43"/>
      <c r="L312" s="44">
        <v>36</v>
      </c>
      <c r="M312" s="38">
        <f t="shared" ca="1" si="86"/>
        <v>0</v>
      </c>
      <c r="N312" s="41">
        <v>16</v>
      </c>
      <c r="O312" s="38">
        <f t="shared" ca="1" si="87"/>
        <v>0</v>
      </c>
      <c r="P312" s="45">
        <f t="shared" ca="1" si="88"/>
        <v>0</v>
      </c>
      <c r="Q312" s="46"/>
      <c r="S312" s="47">
        <f t="shared" ca="1" si="98"/>
        <v>0</v>
      </c>
      <c r="T312" s="47">
        <f t="shared" ca="1" si="98"/>
        <v>0</v>
      </c>
      <c r="U312" s="47" t="str">
        <f t="shared" ca="1" si="98"/>
        <v/>
      </c>
      <c r="V312" s="47" t="str">
        <f t="shared" ca="1" si="98"/>
        <v/>
      </c>
      <c r="W312" s="47" t="str">
        <f t="shared" ca="1" si="98"/>
        <v/>
      </c>
      <c r="X312" s="47" t="str">
        <f t="shared" ca="1" si="98"/>
        <v/>
      </c>
      <c r="Y312" s="47" t="str">
        <f t="shared" ca="1" si="98"/>
        <v/>
      </c>
      <c r="Z312" s="47" t="str">
        <f t="shared" ca="1" si="98"/>
        <v/>
      </c>
      <c r="AA312" s="47" t="str">
        <f t="shared" ca="1" si="98"/>
        <v/>
      </c>
      <c r="AB312" s="47" t="str">
        <f t="shared" ca="1" si="98"/>
        <v/>
      </c>
      <c r="AC312" s="47" t="str">
        <f t="shared" ca="1" si="98"/>
        <v/>
      </c>
      <c r="AD312" s="47" t="str">
        <f t="shared" ca="1" si="98"/>
        <v/>
      </c>
      <c r="AE312" s="47" t="str">
        <f t="shared" ca="1" si="98"/>
        <v/>
      </c>
      <c r="AF312" s="47" t="str">
        <f t="shared" ca="1" si="98"/>
        <v/>
      </c>
      <c r="AG312" s="47" t="str">
        <f t="shared" ca="1" si="98"/>
        <v/>
      </c>
      <c r="AH312" s="47" t="str">
        <f t="shared" ca="1" si="98"/>
        <v/>
      </c>
      <c r="AI312" s="47" t="str">
        <f t="shared" ca="1" si="100"/>
        <v/>
      </c>
      <c r="AJ312" s="47" t="str">
        <f t="shared" ca="1" si="100"/>
        <v/>
      </c>
      <c r="AK312" s="47" t="str">
        <f t="shared" ca="1" si="100"/>
        <v/>
      </c>
      <c r="AL312" s="47" t="str">
        <f t="shared" ca="1" si="100"/>
        <v/>
      </c>
      <c r="AM312" s="47" t="str">
        <f t="shared" ca="1" si="100"/>
        <v/>
      </c>
      <c r="AN312" s="47" t="str">
        <f t="shared" ca="1" si="100"/>
        <v/>
      </c>
      <c r="AO312" s="47" t="str">
        <f t="shared" ca="1" si="100"/>
        <v/>
      </c>
      <c r="AP312" s="47" t="str">
        <f t="shared" ca="1" si="100"/>
        <v/>
      </c>
      <c r="AQ312" s="47" t="str">
        <f t="shared" ca="1" si="100"/>
        <v/>
      </c>
      <c r="AR312" s="47" t="str">
        <f t="shared" ca="1" si="100"/>
        <v/>
      </c>
      <c r="AS312" s="47" t="str">
        <f t="shared" ca="1" si="100"/>
        <v/>
      </c>
      <c r="AT312" s="47" t="str">
        <f t="shared" ca="1" si="100"/>
        <v/>
      </c>
      <c r="AU312" s="47" t="str">
        <f t="shared" ca="1" si="100"/>
        <v/>
      </c>
      <c r="AV312" s="47" t="str">
        <f t="shared" ca="1" si="100"/>
        <v/>
      </c>
      <c r="AW312" s="47" t="str">
        <f t="shared" ca="1" si="100"/>
        <v/>
      </c>
      <c r="AX312" s="47" t="str">
        <f t="shared" ca="1" si="100"/>
        <v/>
      </c>
      <c r="AY312" s="47" t="str">
        <f t="shared" ca="1" si="99"/>
        <v/>
      </c>
      <c r="AZ312" s="47" t="str">
        <f t="shared" ca="1" si="99"/>
        <v/>
      </c>
      <c r="BA312" s="47" t="str">
        <f t="shared" ca="1" si="99"/>
        <v/>
      </c>
      <c r="BB312" s="47" t="str">
        <f t="shared" ca="1" si="99"/>
        <v/>
      </c>
      <c r="BC312" s="47" t="str">
        <f t="shared" ca="1" si="99"/>
        <v/>
      </c>
      <c r="BD312" s="47" t="str">
        <f t="shared" ca="1" si="99"/>
        <v/>
      </c>
    </row>
    <row r="313" spans="3:56" s="36" customFormat="1" ht="18" hidden="1" customHeight="1" outlineLevel="1" x14ac:dyDescent="0.25">
      <c r="C313" s="37" t="s">
        <v>330</v>
      </c>
      <c r="D313" s="38">
        <f t="shared" ca="1" si="95"/>
        <v>0</v>
      </c>
      <c r="E313" s="39" t="s">
        <v>27</v>
      </c>
      <c r="F313" s="40">
        <f t="shared" si="97"/>
        <v>36</v>
      </c>
      <c r="G313" s="38">
        <f t="shared" ca="1" si="83"/>
        <v>0</v>
      </c>
      <c r="H313" s="41">
        <v>14</v>
      </c>
      <c r="I313" s="38">
        <f t="shared" ca="1" si="84"/>
        <v>0</v>
      </c>
      <c r="J313" s="42">
        <f t="shared" ca="1" si="85"/>
        <v>0</v>
      </c>
      <c r="K313" s="43"/>
      <c r="L313" s="44">
        <v>36</v>
      </c>
      <c r="M313" s="38">
        <f t="shared" ca="1" si="86"/>
        <v>0</v>
      </c>
      <c r="N313" s="41">
        <v>16</v>
      </c>
      <c r="O313" s="38">
        <f t="shared" ca="1" si="87"/>
        <v>0</v>
      </c>
      <c r="P313" s="45">
        <f t="shared" ca="1" si="88"/>
        <v>0</v>
      </c>
      <c r="Q313" s="46"/>
      <c r="S313" s="47">
        <f t="shared" ca="1" si="98"/>
        <v>0</v>
      </c>
      <c r="T313" s="47">
        <f t="shared" ca="1" si="98"/>
        <v>0</v>
      </c>
      <c r="U313" s="47" t="str">
        <f t="shared" ca="1" si="98"/>
        <v/>
      </c>
      <c r="V313" s="47" t="str">
        <f t="shared" ca="1" si="98"/>
        <v/>
      </c>
      <c r="W313" s="47" t="str">
        <f t="shared" ca="1" si="98"/>
        <v/>
      </c>
      <c r="X313" s="47" t="str">
        <f t="shared" ca="1" si="98"/>
        <v/>
      </c>
      <c r="Y313" s="47" t="str">
        <f t="shared" ca="1" si="98"/>
        <v/>
      </c>
      <c r="Z313" s="47" t="str">
        <f t="shared" ca="1" si="98"/>
        <v/>
      </c>
      <c r="AA313" s="47" t="str">
        <f t="shared" ca="1" si="98"/>
        <v/>
      </c>
      <c r="AB313" s="47" t="str">
        <f t="shared" ca="1" si="98"/>
        <v/>
      </c>
      <c r="AC313" s="47" t="str">
        <f t="shared" ca="1" si="98"/>
        <v/>
      </c>
      <c r="AD313" s="47" t="str">
        <f t="shared" ca="1" si="98"/>
        <v/>
      </c>
      <c r="AE313" s="47" t="str">
        <f t="shared" ca="1" si="98"/>
        <v/>
      </c>
      <c r="AF313" s="47" t="str">
        <f t="shared" ca="1" si="98"/>
        <v/>
      </c>
      <c r="AG313" s="47" t="str">
        <f t="shared" ca="1" si="98"/>
        <v/>
      </c>
      <c r="AH313" s="47" t="str">
        <f t="shared" ca="1" si="98"/>
        <v/>
      </c>
      <c r="AI313" s="47" t="str">
        <f t="shared" ca="1" si="100"/>
        <v/>
      </c>
      <c r="AJ313" s="47" t="str">
        <f t="shared" ca="1" si="100"/>
        <v/>
      </c>
      <c r="AK313" s="47" t="str">
        <f t="shared" ca="1" si="100"/>
        <v/>
      </c>
      <c r="AL313" s="47" t="str">
        <f t="shared" ca="1" si="100"/>
        <v/>
      </c>
      <c r="AM313" s="47" t="str">
        <f t="shared" ca="1" si="100"/>
        <v/>
      </c>
      <c r="AN313" s="47" t="str">
        <f t="shared" ca="1" si="100"/>
        <v/>
      </c>
      <c r="AO313" s="47" t="str">
        <f t="shared" ca="1" si="100"/>
        <v/>
      </c>
      <c r="AP313" s="47" t="str">
        <f t="shared" ca="1" si="100"/>
        <v/>
      </c>
      <c r="AQ313" s="47" t="str">
        <f t="shared" ca="1" si="100"/>
        <v/>
      </c>
      <c r="AR313" s="47" t="str">
        <f t="shared" ca="1" si="100"/>
        <v/>
      </c>
      <c r="AS313" s="47" t="str">
        <f t="shared" ca="1" si="100"/>
        <v/>
      </c>
      <c r="AT313" s="47" t="str">
        <f t="shared" ca="1" si="100"/>
        <v/>
      </c>
      <c r="AU313" s="47" t="str">
        <f t="shared" ca="1" si="100"/>
        <v/>
      </c>
      <c r="AV313" s="47" t="str">
        <f t="shared" ca="1" si="100"/>
        <v/>
      </c>
      <c r="AW313" s="47" t="str">
        <f t="shared" ca="1" si="100"/>
        <v/>
      </c>
      <c r="AX313" s="47" t="str">
        <f t="shared" ca="1" si="100"/>
        <v/>
      </c>
      <c r="AY313" s="47" t="str">
        <f t="shared" ca="1" si="99"/>
        <v/>
      </c>
      <c r="AZ313" s="47" t="str">
        <f t="shared" ca="1" si="99"/>
        <v/>
      </c>
      <c r="BA313" s="47" t="str">
        <f t="shared" ca="1" si="99"/>
        <v/>
      </c>
      <c r="BB313" s="47" t="str">
        <f t="shared" ca="1" si="99"/>
        <v/>
      </c>
      <c r="BC313" s="47" t="str">
        <f t="shared" ca="1" si="99"/>
        <v/>
      </c>
      <c r="BD313" s="47" t="str">
        <f t="shared" ca="1" si="99"/>
        <v/>
      </c>
    </row>
    <row r="314" spans="3:56" s="36" customFormat="1" ht="18" hidden="1" customHeight="1" outlineLevel="1" x14ac:dyDescent="0.25">
      <c r="C314" s="37" t="s">
        <v>331</v>
      </c>
      <c r="D314" s="38">
        <f t="shared" ca="1" si="95"/>
        <v>0</v>
      </c>
      <c r="E314" s="39" t="s">
        <v>27</v>
      </c>
      <c r="F314" s="40">
        <f t="shared" si="97"/>
        <v>36</v>
      </c>
      <c r="G314" s="38">
        <f t="shared" ca="1" si="83"/>
        <v>0</v>
      </c>
      <c r="H314" s="41">
        <v>14</v>
      </c>
      <c r="I314" s="38">
        <f t="shared" ca="1" si="84"/>
        <v>0</v>
      </c>
      <c r="J314" s="42">
        <f t="shared" ca="1" si="85"/>
        <v>0</v>
      </c>
      <c r="K314" s="43"/>
      <c r="L314" s="44">
        <v>36</v>
      </c>
      <c r="M314" s="38">
        <f t="shared" ca="1" si="86"/>
        <v>0</v>
      </c>
      <c r="N314" s="41">
        <v>16</v>
      </c>
      <c r="O314" s="38">
        <f t="shared" ca="1" si="87"/>
        <v>0</v>
      </c>
      <c r="P314" s="45">
        <f t="shared" ca="1" si="88"/>
        <v>0</v>
      </c>
      <c r="Q314" s="46"/>
      <c r="S314" s="47">
        <f t="shared" ca="1" si="98"/>
        <v>0</v>
      </c>
      <c r="T314" s="47">
        <f t="shared" ca="1" si="98"/>
        <v>0</v>
      </c>
      <c r="U314" s="47" t="str">
        <f t="shared" ca="1" si="98"/>
        <v/>
      </c>
      <c r="V314" s="47" t="str">
        <f t="shared" ca="1" si="98"/>
        <v/>
      </c>
      <c r="W314" s="47" t="str">
        <f t="shared" ca="1" si="98"/>
        <v/>
      </c>
      <c r="X314" s="47" t="str">
        <f t="shared" ca="1" si="98"/>
        <v/>
      </c>
      <c r="Y314" s="47" t="str">
        <f t="shared" ca="1" si="98"/>
        <v/>
      </c>
      <c r="Z314" s="47" t="str">
        <f t="shared" ca="1" si="98"/>
        <v/>
      </c>
      <c r="AA314" s="47" t="str">
        <f t="shared" ca="1" si="98"/>
        <v/>
      </c>
      <c r="AB314" s="47" t="str">
        <f t="shared" ca="1" si="98"/>
        <v/>
      </c>
      <c r="AC314" s="47" t="str">
        <f t="shared" ca="1" si="98"/>
        <v/>
      </c>
      <c r="AD314" s="47" t="str">
        <f t="shared" ca="1" si="98"/>
        <v/>
      </c>
      <c r="AE314" s="47" t="str">
        <f t="shared" ca="1" si="98"/>
        <v/>
      </c>
      <c r="AF314" s="47" t="str">
        <f t="shared" ca="1" si="98"/>
        <v/>
      </c>
      <c r="AG314" s="47" t="str">
        <f t="shared" ca="1" si="98"/>
        <v/>
      </c>
      <c r="AH314" s="47" t="str">
        <f t="shared" ca="1" si="98"/>
        <v/>
      </c>
      <c r="AI314" s="47" t="str">
        <f t="shared" ca="1" si="100"/>
        <v/>
      </c>
      <c r="AJ314" s="47" t="str">
        <f t="shared" ca="1" si="100"/>
        <v/>
      </c>
      <c r="AK314" s="47" t="str">
        <f t="shared" ca="1" si="100"/>
        <v/>
      </c>
      <c r="AL314" s="47" t="str">
        <f t="shared" ca="1" si="100"/>
        <v/>
      </c>
      <c r="AM314" s="47" t="str">
        <f t="shared" ca="1" si="100"/>
        <v/>
      </c>
      <c r="AN314" s="47" t="str">
        <f t="shared" ca="1" si="100"/>
        <v/>
      </c>
      <c r="AO314" s="47" t="str">
        <f t="shared" ca="1" si="100"/>
        <v/>
      </c>
      <c r="AP314" s="47" t="str">
        <f t="shared" ca="1" si="100"/>
        <v/>
      </c>
      <c r="AQ314" s="47" t="str">
        <f t="shared" ca="1" si="100"/>
        <v/>
      </c>
      <c r="AR314" s="47" t="str">
        <f t="shared" ca="1" si="100"/>
        <v/>
      </c>
      <c r="AS314" s="47" t="str">
        <f t="shared" ca="1" si="100"/>
        <v/>
      </c>
      <c r="AT314" s="47" t="str">
        <f t="shared" ca="1" si="100"/>
        <v/>
      </c>
      <c r="AU314" s="47" t="str">
        <f t="shared" ca="1" si="100"/>
        <v/>
      </c>
      <c r="AV314" s="47" t="str">
        <f t="shared" ca="1" si="100"/>
        <v/>
      </c>
      <c r="AW314" s="47" t="str">
        <f t="shared" ca="1" si="100"/>
        <v/>
      </c>
      <c r="AX314" s="47" t="str">
        <f t="shared" ca="1" si="100"/>
        <v/>
      </c>
      <c r="AY314" s="47" t="str">
        <f t="shared" ca="1" si="99"/>
        <v/>
      </c>
      <c r="AZ314" s="47" t="str">
        <f t="shared" ca="1" si="99"/>
        <v/>
      </c>
      <c r="BA314" s="47" t="str">
        <f t="shared" ca="1" si="99"/>
        <v/>
      </c>
      <c r="BB314" s="47" t="str">
        <f t="shared" ca="1" si="99"/>
        <v/>
      </c>
      <c r="BC314" s="47" t="str">
        <f t="shared" ca="1" si="99"/>
        <v/>
      </c>
      <c r="BD314" s="47" t="str">
        <f t="shared" ca="1" si="99"/>
        <v/>
      </c>
    </row>
    <row r="315" spans="3:56" s="36" customFormat="1" ht="18" hidden="1" customHeight="1" outlineLevel="1" x14ac:dyDescent="0.25">
      <c r="C315" s="37" t="s">
        <v>332</v>
      </c>
      <c r="D315" s="38">
        <f t="shared" ca="1" si="95"/>
        <v>0</v>
      </c>
      <c r="E315" s="39" t="s">
        <v>27</v>
      </c>
      <c r="F315" s="40">
        <f t="shared" si="97"/>
        <v>36</v>
      </c>
      <c r="G315" s="38">
        <f t="shared" ca="1" si="83"/>
        <v>0</v>
      </c>
      <c r="H315" s="41">
        <v>14</v>
      </c>
      <c r="I315" s="38">
        <f t="shared" ca="1" si="84"/>
        <v>0</v>
      </c>
      <c r="J315" s="42">
        <f t="shared" ca="1" si="85"/>
        <v>0</v>
      </c>
      <c r="K315" s="43"/>
      <c r="L315" s="44">
        <v>36</v>
      </c>
      <c r="M315" s="38">
        <f t="shared" ca="1" si="86"/>
        <v>0</v>
      </c>
      <c r="N315" s="41">
        <v>16</v>
      </c>
      <c r="O315" s="38">
        <f t="shared" ca="1" si="87"/>
        <v>0</v>
      </c>
      <c r="P315" s="45">
        <f t="shared" ca="1" si="88"/>
        <v>0</v>
      </c>
      <c r="Q315" s="46"/>
      <c r="S315" s="47">
        <f t="shared" ca="1" si="98"/>
        <v>0</v>
      </c>
      <c r="T315" s="47">
        <f t="shared" ca="1" si="98"/>
        <v>0</v>
      </c>
      <c r="U315" s="47" t="str">
        <f t="shared" ca="1" si="98"/>
        <v/>
      </c>
      <c r="V315" s="47" t="str">
        <f t="shared" ca="1" si="98"/>
        <v/>
      </c>
      <c r="W315" s="47" t="str">
        <f t="shared" ca="1" si="98"/>
        <v/>
      </c>
      <c r="X315" s="47" t="str">
        <f t="shared" ca="1" si="98"/>
        <v/>
      </c>
      <c r="Y315" s="47" t="str">
        <f t="shared" ca="1" si="98"/>
        <v/>
      </c>
      <c r="Z315" s="47" t="str">
        <f t="shared" ca="1" si="98"/>
        <v/>
      </c>
      <c r="AA315" s="47" t="str">
        <f t="shared" ca="1" si="98"/>
        <v/>
      </c>
      <c r="AB315" s="47" t="str">
        <f t="shared" ca="1" si="98"/>
        <v/>
      </c>
      <c r="AC315" s="47" t="str">
        <f t="shared" ca="1" si="98"/>
        <v/>
      </c>
      <c r="AD315" s="47" t="str">
        <f t="shared" ca="1" si="98"/>
        <v/>
      </c>
      <c r="AE315" s="47" t="str">
        <f t="shared" ca="1" si="98"/>
        <v/>
      </c>
      <c r="AF315" s="47" t="str">
        <f t="shared" ca="1" si="98"/>
        <v/>
      </c>
      <c r="AG315" s="47" t="str">
        <f t="shared" ca="1" si="98"/>
        <v/>
      </c>
      <c r="AH315" s="47" t="str">
        <f t="shared" ca="1" si="98"/>
        <v/>
      </c>
      <c r="AI315" s="47" t="str">
        <f t="shared" ca="1" si="100"/>
        <v/>
      </c>
      <c r="AJ315" s="47" t="str">
        <f t="shared" ca="1" si="100"/>
        <v/>
      </c>
      <c r="AK315" s="47" t="str">
        <f t="shared" ca="1" si="100"/>
        <v/>
      </c>
      <c r="AL315" s="47" t="str">
        <f t="shared" ca="1" si="100"/>
        <v/>
      </c>
      <c r="AM315" s="47" t="str">
        <f t="shared" ca="1" si="100"/>
        <v/>
      </c>
      <c r="AN315" s="47" t="str">
        <f t="shared" ca="1" si="100"/>
        <v/>
      </c>
      <c r="AO315" s="47" t="str">
        <f t="shared" ca="1" si="100"/>
        <v/>
      </c>
      <c r="AP315" s="47" t="str">
        <f t="shared" ca="1" si="100"/>
        <v/>
      </c>
      <c r="AQ315" s="47" t="str">
        <f t="shared" ca="1" si="100"/>
        <v/>
      </c>
      <c r="AR315" s="47" t="str">
        <f t="shared" ca="1" si="100"/>
        <v/>
      </c>
      <c r="AS315" s="47" t="str">
        <f t="shared" ca="1" si="100"/>
        <v/>
      </c>
      <c r="AT315" s="47" t="str">
        <f t="shared" ca="1" si="100"/>
        <v/>
      </c>
      <c r="AU315" s="47" t="str">
        <f t="shared" ca="1" si="100"/>
        <v/>
      </c>
      <c r="AV315" s="47" t="str">
        <f t="shared" ca="1" si="100"/>
        <v/>
      </c>
      <c r="AW315" s="47" t="str">
        <f t="shared" ca="1" si="100"/>
        <v/>
      </c>
      <c r="AX315" s="47" t="str">
        <f t="shared" ca="1" si="100"/>
        <v/>
      </c>
      <c r="AY315" s="47" t="str">
        <f t="shared" ca="1" si="99"/>
        <v/>
      </c>
      <c r="AZ315" s="47" t="str">
        <f t="shared" ca="1" si="99"/>
        <v/>
      </c>
      <c r="BA315" s="47" t="str">
        <f t="shared" ca="1" si="99"/>
        <v/>
      </c>
      <c r="BB315" s="47" t="str">
        <f t="shared" ca="1" si="99"/>
        <v/>
      </c>
      <c r="BC315" s="47" t="str">
        <f t="shared" ca="1" si="99"/>
        <v/>
      </c>
      <c r="BD315" s="47" t="str">
        <f t="shared" ca="1" si="99"/>
        <v/>
      </c>
    </row>
    <row r="316" spans="3:56" s="36" customFormat="1" ht="18" hidden="1" customHeight="1" outlineLevel="1" x14ac:dyDescent="0.25">
      <c r="C316" s="37" t="s">
        <v>333</v>
      </c>
      <c r="D316" s="38">
        <f t="shared" ca="1" si="95"/>
        <v>0</v>
      </c>
      <c r="E316" s="39" t="s">
        <v>27</v>
      </c>
      <c r="F316" s="40">
        <f t="shared" si="97"/>
        <v>36</v>
      </c>
      <c r="G316" s="38">
        <f t="shared" ca="1" si="83"/>
        <v>0</v>
      </c>
      <c r="H316" s="41">
        <v>14</v>
      </c>
      <c r="I316" s="38">
        <f t="shared" ca="1" si="84"/>
        <v>0</v>
      </c>
      <c r="J316" s="42">
        <f t="shared" ca="1" si="85"/>
        <v>0</v>
      </c>
      <c r="K316" s="43"/>
      <c r="L316" s="44">
        <v>36</v>
      </c>
      <c r="M316" s="38">
        <f t="shared" ca="1" si="86"/>
        <v>0</v>
      </c>
      <c r="N316" s="41">
        <v>16</v>
      </c>
      <c r="O316" s="38">
        <f t="shared" ca="1" si="87"/>
        <v>0</v>
      </c>
      <c r="P316" s="45">
        <f t="shared" ca="1" si="88"/>
        <v>0</v>
      </c>
      <c r="Q316" s="46"/>
      <c r="S316" s="47">
        <f t="shared" ca="1" si="98"/>
        <v>0</v>
      </c>
      <c r="T316" s="47">
        <f t="shared" ca="1" si="98"/>
        <v>0</v>
      </c>
      <c r="U316" s="47" t="str">
        <f t="shared" ca="1" si="98"/>
        <v/>
      </c>
      <c r="V316" s="47" t="str">
        <f t="shared" ca="1" si="98"/>
        <v/>
      </c>
      <c r="W316" s="47" t="str">
        <f t="shared" ca="1" si="98"/>
        <v/>
      </c>
      <c r="X316" s="47" t="str">
        <f t="shared" ca="1" si="98"/>
        <v/>
      </c>
      <c r="Y316" s="47" t="str">
        <f t="shared" ca="1" si="98"/>
        <v/>
      </c>
      <c r="Z316" s="47" t="str">
        <f t="shared" ca="1" si="98"/>
        <v/>
      </c>
      <c r="AA316" s="47" t="str">
        <f t="shared" ca="1" si="98"/>
        <v/>
      </c>
      <c r="AB316" s="47" t="str">
        <f t="shared" ca="1" si="98"/>
        <v/>
      </c>
      <c r="AC316" s="47" t="str">
        <f t="shared" ca="1" si="98"/>
        <v/>
      </c>
      <c r="AD316" s="47" t="str">
        <f t="shared" ca="1" si="98"/>
        <v/>
      </c>
      <c r="AE316" s="47" t="str">
        <f t="shared" ca="1" si="98"/>
        <v/>
      </c>
      <c r="AF316" s="47" t="str">
        <f t="shared" ca="1" si="98"/>
        <v/>
      </c>
      <c r="AG316" s="47" t="str">
        <f t="shared" ca="1" si="98"/>
        <v/>
      </c>
      <c r="AH316" s="47" t="str">
        <f t="shared" ca="1" si="98"/>
        <v/>
      </c>
      <c r="AI316" s="47" t="str">
        <f t="shared" ca="1" si="100"/>
        <v/>
      </c>
      <c r="AJ316" s="47" t="str">
        <f t="shared" ca="1" si="100"/>
        <v/>
      </c>
      <c r="AK316" s="47" t="str">
        <f t="shared" ca="1" si="100"/>
        <v/>
      </c>
      <c r="AL316" s="47" t="str">
        <f t="shared" ca="1" si="100"/>
        <v/>
      </c>
      <c r="AM316" s="47" t="str">
        <f t="shared" ca="1" si="100"/>
        <v/>
      </c>
      <c r="AN316" s="47" t="str">
        <f t="shared" ca="1" si="100"/>
        <v/>
      </c>
      <c r="AO316" s="47" t="str">
        <f t="shared" ca="1" si="100"/>
        <v/>
      </c>
      <c r="AP316" s="47" t="str">
        <f t="shared" ca="1" si="100"/>
        <v/>
      </c>
      <c r="AQ316" s="47" t="str">
        <f t="shared" ca="1" si="100"/>
        <v/>
      </c>
      <c r="AR316" s="47" t="str">
        <f t="shared" ca="1" si="100"/>
        <v/>
      </c>
      <c r="AS316" s="47" t="str">
        <f t="shared" ca="1" si="100"/>
        <v/>
      </c>
      <c r="AT316" s="47" t="str">
        <f t="shared" ca="1" si="100"/>
        <v/>
      </c>
      <c r="AU316" s="47" t="str">
        <f t="shared" ca="1" si="100"/>
        <v/>
      </c>
      <c r="AV316" s="47" t="str">
        <f t="shared" ca="1" si="100"/>
        <v/>
      </c>
      <c r="AW316" s="47" t="str">
        <f t="shared" ca="1" si="100"/>
        <v/>
      </c>
      <c r="AX316" s="47" t="str">
        <f t="shared" ca="1" si="100"/>
        <v/>
      </c>
      <c r="AY316" s="47" t="str">
        <f t="shared" ca="1" si="99"/>
        <v/>
      </c>
      <c r="AZ316" s="47" t="str">
        <f t="shared" ca="1" si="99"/>
        <v/>
      </c>
      <c r="BA316" s="47" t="str">
        <f t="shared" ca="1" si="99"/>
        <v/>
      </c>
      <c r="BB316" s="47" t="str">
        <f t="shared" ca="1" si="99"/>
        <v/>
      </c>
      <c r="BC316" s="47" t="str">
        <f t="shared" ca="1" si="99"/>
        <v/>
      </c>
      <c r="BD316" s="47" t="str">
        <f t="shared" ca="1" si="99"/>
        <v/>
      </c>
    </row>
    <row r="317" spans="3:56" s="36" customFormat="1" ht="18" hidden="1" customHeight="1" outlineLevel="1" x14ac:dyDescent="0.25">
      <c r="C317" s="37" t="s">
        <v>334</v>
      </c>
      <c r="D317" s="38">
        <f t="shared" ca="1" si="95"/>
        <v>0</v>
      </c>
      <c r="E317" s="39" t="s">
        <v>27</v>
      </c>
      <c r="F317" s="40">
        <f t="shared" si="97"/>
        <v>36</v>
      </c>
      <c r="G317" s="38">
        <f t="shared" ca="1" si="83"/>
        <v>0</v>
      </c>
      <c r="H317" s="41">
        <v>14</v>
      </c>
      <c r="I317" s="38">
        <f t="shared" ca="1" si="84"/>
        <v>0</v>
      </c>
      <c r="J317" s="42">
        <f t="shared" ca="1" si="85"/>
        <v>0</v>
      </c>
      <c r="K317" s="43"/>
      <c r="L317" s="44">
        <v>36</v>
      </c>
      <c r="M317" s="38">
        <f t="shared" ca="1" si="86"/>
        <v>0</v>
      </c>
      <c r="N317" s="41">
        <v>16</v>
      </c>
      <c r="O317" s="38">
        <f t="shared" ca="1" si="87"/>
        <v>0</v>
      </c>
      <c r="P317" s="45">
        <f t="shared" ca="1" si="88"/>
        <v>0</v>
      </c>
      <c r="Q317" s="46"/>
      <c r="S317" s="47">
        <f t="shared" ca="1" si="98"/>
        <v>0</v>
      </c>
      <c r="T317" s="47">
        <f t="shared" ca="1" si="98"/>
        <v>0</v>
      </c>
      <c r="U317" s="47" t="str">
        <f t="shared" ca="1" si="98"/>
        <v/>
      </c>
      <c r="V317" s="47" t="str">
        <f t="shared" ca="1" si="98"/>
        <v/>
      </c>
      <c r="W317" s="47" t="str">
        <f t="shared" ca="1" si="98"/>
        <v/>
      </c>
      <c r="X317" s="47" t="str">
        <f t="shared" ca="1" si="98"/>
        <v/>
      </c>
      <c r="Y317" s="47" t="str">
        <f t="shared" ca="1" si="98"/>
        <v/>
      </c>
      <c r="Z317" s="47" t="str">
        <f t="shared" ca="1" si="98"/>
        <v/>
      </c>
      <c r="AA317" s="47" t="str">
        <f t="shared" ca="1" si="98"/>
        <v/>
      </c>
      <c r="AB317" s="47" t="str">
        <f t="shared" ca="1" si="98"/>
        <v/>
      </c>
      <c r="AC317" s="47" t="str">
        <f t="shared" ca="1" si="98"/>
        <v/>
      </c>
      <c r="AD317" s="47" t="str">
        <f t="shared" ca="1" si="98"/>
        <v/>
      </c>
      <c r="AE317" s="47" t="str">
        <f t="shared" ca="1" si="98"/>
        <v/>
      </c>
      <c r="AF317" s="47" t="str">
        <f t="shared" ca="1" si="98"/>
        <v/>
      </c>
      <c r="AG317" s="47" t="str">
        <f t="shared" ca="1" si="98"/>
        <v/>
      </c>
      <c r="AH317" s="47" t="str">
        <f t="shared" ca="1" si="98"/>
        <v/>
      </c>
      <c r="AI317" s="47" t="str">
        <f t="shared" ca="1" si="100"/>
        <v/>
      </c>
      <c r="AJ317" s="47" t="str">
        <f t="shared" ca="1" si="100"/>
        <v/>
      </c>
      <c r="AK317" s="47" t="str">
        <f t="shared" ca="1" si="100"/>
        <v/>
      </c>
      <c r="AL317" s="47" t="str">
        <f t="shared" ca="1" si="100"/>
        <v/>
      </c>
      <c r="AM317" s="47" t="str">
        <f t="shared" ca="1" si="100"/>
        <v/>
      </c>
      <c r="AN317" s="47" t="str">
        <f t="shared" ca="1" si="100"/>
        <v/>
      </c>
      <c r="AO317" s="47" t="str">
        <f t="shared" ca="1" si="100"/>
        <v/>
      </c>
      <c r="AP317" s="47" t="str">
        <f t="shared" ca="1" si="100"/>
        <v/>
      </c>
      <c r="AQ317" s="47" t="str">
        <f t="shared" ca="1" si="100"/>
        <v/>
      </c>
      <c r="AR317" s="47" t="str">
        <f t="shared" ca="1" si="100"/>
        <v/>
      </c>
      <c r="AS317" s="47" t="str">
        <f t="shared" ca="1" si="100"/>
        <v/>
      </c>
      <c r="AT317" s="47" t="str">
        <f t="shared" ca="1" si="100"/>
        <v/>
      </c>
      <c r="AU317" s="47" t="str">
        <f t="shared" ca="1" si="100"/>
        <v/>
      </c>
      <c r="AV317" s="47" t="str">
        <f t="shared" ca="1" si="100"/>
        <v/>
      </c>
      <c r="AW317" s="47" t="str">
        <f t="shared" ca="1" si="100"/>
        <v/>
      </c>
      <c r="AX317" s="47" t="str">
        <f t="shared" ca="1" si="100"/>
        <v/>
      </c>
      <c r="AY317" s="47" t="str">
        <f t="shared" ca="1" si="99"/>
        <v/>
      </c>
      <c r="AZ317" s="47" t="str">
        <f t="shared" ca="1" si="99"/>
        <v/>
      </c>
      <c r="BA317" s="47" t="str">
        <f t="shared" ca="1" si="99"/>
        <v/>
      </c>
      <c r="BB317" s="47" t="str">
        <f t="shared" ca="1" si="99"/>
        <v/>
      </c>
      <c r="BC317" s="47" t="str">
        <f t="shared" ca="1" si="99"/>
        <v/>
      </c>
      <c r="BD317" s="47" t="str">
        <f t="shared" ca="1" si="99"/>
        <v/>
      </c>
    </row>
    <row r="318" spans="3:56" s="36" customFormat="1" ht="18" hidden="1" customHeight="1" outlineLevel="1" x14ac:dyDescent="0.25">
      <c r="C318" s="37" t="s">
        <v>335</v>
      </c>
      <c r="D318" s="38">
        <f t="shared" ca="1" si="95"/>
        <v>0</v>
      </c>
      <c r="E318" s="39" t="s">
        <v>27</v>
      </c>
      <c r="F318" s="40">
        <f t="shared" si="97"/>
        <v>36</v>
      </c>
      <c r="G318" s="38">
        <f t="shared" ca="1" si="83"/>
        <v>0</v>
      </c>
      <c r="H318" s="41">
        <v>14</v>
      </c>
      <c r="I318" s="38">
        <f t="shared" ca="1" si="84"/>
        <v>0</v>
      </c>
      <c r="J318" s="42">
        <f t="shared" ca="1" si="85"/>
        <v>0</v>
      </c>
      <c r="K318" s="43"/>
      <c r="L318" s="44">
        <v>36</v>
      </c>
      <c r="M318" s="38">
        <f t="shared" ca="1" si="86"/>
        <v>0</v>
      </c>
      <c r="N318" s="41">
        <v>16</v>
      </c>
      <c r="O318" s="38">
        <f t="shared" ca="1" si="87"/>
        <v>0</v>
      </c>
      <c r="P318" s="45">
        <f t="shared" ca="1" si="88"/>
        <v>0</v>
      </c>
      <c r="Q318" s="46"/>
      <c r="S318" s="47">
        <f t="shared" ca="1" si="98"/>
        <v>0</v>
      </c>
      <c r="T318" s="47">
        <f t="shared" ca="1" si="98"/>
        <v>0</v>
      </c>
      <c r="U318" s="47" t="str">
        <f t="shared" ca="1" si="98"/>
        <v/>
      </c>
      <c r="V318" s="47" t="str">
        <f t="shared" ca="1" si="98"/>
        <v/>
      </c>
      <c r="W318" s="47" t="str">
        <f t="shared" ca="1" si="98"/>
        <v/>
      </c>
      <c r="X318" s="47" t="str">
        <f t="shared" ca="1" si="98"/>
        <v/>
      </c>
      <c r="Y318" s="47" t="str">
        <f t="shared" ca="1" si="98"/>
        <v/>
      </c>
      <c r="Z318" s="47" t="str">
        <f t="shared" ca="1" si="98"/>
        <v/>
      </c>
      <c r="AA318" s="47" t="str">
        <f t="shared" ca="1" si="98"/>
        <v/>
      </c>
      <c r="AB318" s="47" t="str">
        <f t="shared" ca="1" si="98"/>
        <v/>
      </c>
      <c r="AC318" s="47" t="str">
        <f t="shared" ca="1" si="98"/>
        <v/>
      </c>
      <c r="AD318" s="47" t="str">
        <f t="shared" ca="1" si="98"/>
        <v/>
      </c>
      <c r="AE318" s="47" t="str">
        <f t="shared" ca="1" si="98"/>
        <v/>
      </c>
      <c r="AF318" s="47" t="str">
        <f t="shared" ca="1" si="98"/>
        <v/>
      </c>
      <c r="AG318" s="47" t="str">
        <f t="shared" ref="S318:AH335" ca="1" si="101">IFERROR(SUMIF(INDIRECT("'"&amp;AG$6&amp;"'!$C:$C"),$C318,INDIRECT("'"&amp;AG$6&amp;"'!$D:$D")),"")</f>
        <v/>
      </c>
      <c r="AH318" s="47" t="str">
        <f t="shared" ca="1" si="101"/>
        <v/>
      </c>
      <c r="AI318" s="47" t="str">
        <f t="shared" ca="1" si="100"/>
        <v/>
      </c>
      <c r="AJ318" s="47" t="str">
        <f t="shared" ca="1" si="100"/>
        <v/>
      </c>
      <c r="AK318" s="47" t="str">
        <f t="shared" ca="1" si="100"/>
        <v/>
      </c>
      <c r="AL318" s="47" t="str">
        <f t="shared" ca="1" si="100"/>
        <v/>
      </c>
      <c r="AM318" s="47" t="str">
        <f t="shared" ca="1" si="100"/>
        <v/>
      </c>
      <c r="AN318" s="47" t="str">
        <f t="shared" ca="1" si="100"/>
        <v/>
      </c>
      <c r="AO318" s="47" t="str">
        <f t="shared" ca="1" si="100"/>
        <v/>
      </c>
      <c r="AP318" s="47" t="str">
        <f t="shared" ca="1" si="100"/>
        <v/>
      </c>
      <c r="AQ318" s="47" t="str">
        <f t="shared" ca="1" si="100"/>
        <v/>
      </c>
      <c r="AR318" s="47" t="str">
        <f t="shared" ca="1" si="100"/>
        <v/>
      </c>
      <c r="AS318" s="47" t="str">
        <f t="shared" ca="1" si="100"/>
        <v/>
      </c>
      <c r="AT318" s="47" t="str">
        <f t="shared" ca="1" si="100"/>
        <v/>
      </c>
      <c r="AU318" s="47" t="str">
        <f t="shared" ca="1" si="100"/>
        <v/>
      </c>
      <c r="AV318" s="47" t="str">
        <f t="shared" ca="1" si="100"/>
        <v/>
      </c>
      <c r="AW318" s="47" t="str">
        <f t="shared" ca="1" si="100"/>
        <v/>
      </c>
      <c r="AX318" s="47" t="str">
        <f t="shared" ca="1" si="100"/>
        <v/>
      </c>
      <c r="AY318" s="47" t="str">
        <f t="shared" ca="1" si="99"/>
        <v/>
      </c>
      <c r="AZ318" s="47" t="str">
        <f t="shared" ca="1" si="99"/>
        <v/>
      </c>
      <c r="BA318" s="47" t="str">
        <f t="shared" ca="1" si="99"/>
        <v/>
      </c>
      <c r="BB318" s="47" t="str">
        <f t="shared" ca="1" si="99"/>
        <v/>
      </c>
      <c r="BC318" s="47" t="str">
        <f t="shared" ca="1" si="99"/>
        <v/>
      </c>
      <c r="BD318" s="47" t="str">
        <f t="shared" ca="1" si="99"/>
        <v/>
      </c>
    </row>
    <row r="319" spans="3:56" s="36" customFormat="1" ht="18" hidden="1" customHeight="1" outlineLevel="1" x14ac:dyDescent="0.25">
      <c r="C319" s="37" t="s">
        <v>336</v>
      </c>
      <c r="D319" s="38">
        <f t="shared" ca="1" si="95"/>
        <v>0</v>
      </c>
      <c r="E319" s="39" t="s">
        <v>27</v>
      </c>
      <c r="F319" s="40">
        <f t="shared" si="97"/>
        <v>36</v>
      </c>
      <c r="G319" s="38">
        <f t="shared" ca="1" si="83"/>
        <v>0</v>
      </c>
      <c r="H319" s="41">
        <v>14</v>
      </c>
      <c r="I319" s="38">
        <f t="shared" ca="1" si="84"/>
        <v>0</v>
      </c>
      <c r="J319" s="42">
        <f t="shared" ca="1" si="85"/>
        <v>0</v>
      </c>
      <c r="K319" s="43"/>
      <c r="L319" s="44">
        <v>36</v>
      </c>
      <c r="M319" s="38">
        <f t="shared" ca="1" si="86"/>
        <v>0</v>
      </c>
      <c r="N319" s="41">
        <v>16</v>
      </c>
      <c r="O319" s="38">
        <f t="shared" ca="1" si="87"/>
        <v>0</v>
      </c>
      <c r="P319" s="45">
        <f t="shared" ca="1" si="88"/>
        <v>0</v>
      </c>
      <c r="Q319" s="46"/>
      <c r="S319" s="47">
        <f t="shared" ca="1" si="101"/>
        <v>0</v>
      </c>
      <c r="T319" s="47">
        <f t="shared" ca="1" si="101"/>
        <v>0</v>
      </c>
      <c r="U319" s="47" t="str">
        <f t="shared" ca="1" si="101"/>
        <v/>
      </c>
      <c r="V319" s="47" t="str">
        <f t="shared" ca="1" si="101"/>
        <v/>
      </c>
      <c r="W319" s="47" t="str">
        <f t="shared" ca="1" si="101"/>
        <v/>
      </c>
      <c r="X319" s="47" t="str">
        <f t="shared" ca="1" si="101"/>
        <v/>
      </c>
      <c r="Y319" s="47" t="str">
        <f t="shared" ca="1" si="101"/>
        <v/>
      </c>
      <c r="Z319" s="47" t="str">
        <f t="shared" ca="1" si="101"/>
        <v/>
      </c>
      <c r="AA319" s="47" t="str">
        <f t="shared" ca="1" si="101"/>
        <v/>
      </c>
      <c r="AB319" s="47" t="str">
        <f t="shared" ca="1" si="101"/>
        <v/>
      </c>
      <c r="AC319" s="47" t="str">
        <f t="shared" ca="1" si="101"/>
        <v/>
      </c>
      <c r="AD319" s="47" t="str">
        <f t="shared" ca="1" si="101"/>
        <v/>
      </c>
      <c r="AE319" s="47" t="str">
        <f t="shared" ca="1" si="101"/>
        <v/>
      </c>
      <c r="AF319" s="47" t="str">
        <f t="shared" ca="1" si="101"/>
        <v/>
      </c>
      <c r="AG319" s="47" t="str">
        <f t="shared" ca="1" si="101"/>
        <v/>
      </c>
      <c r="AH319" s="47" t="str">
        <f t="shared" ca="1" si="101"/>
        <v/>
      </c>
      <c r="AI319" s="47" t="str">
        <f t="shared" ca="1" si="100"/>
        <v/>
      </c>
      <c r="AJ319" s="47" t="str">
        <f t="shared" ca="1" si="100"/>
        <v/>
      </c>
      <c r="AK319" s="47" t="str">
        <f t="shared" ca="1" si="100"/>
        <v/>
      </c>
      <c r="AL319" s="47" t="str">
        <f t="shared" ca="1" si="100"/>
        <v/>
      </c>
      <c r="AM319" s="47" t="str">
        <f t="shared" ca="1" si="100"/>
        <v/>
      </c>
      <c r="AN319" s="47" t="str">
        <f t="shared" ca="1" si="100"/>
        <v/>
      </c>
      <c r="AO319" s="47" t="str">
        <f t="shared" ca="1" si="100"/>
        <v/>
      </c>
      <c r="AP319" s="47" t="str">
        <f t="shared" ca="1" si="100"/>
        <v/>
      </c>
      <c r="AQ319" s="47" t="str">
        <f t="shared" ca="1" si="100"/>
        <v/>
      </c>
      <c r="AR319" s="47" t="str">
        <f t="shared" ca="1" si="100"/>
        <v/>
      </c>
      <c r="AS319" s="47" t="str">
        <f t="shared" ca="1" si="100"/>
        <v/>
      </c>
      <c r="AT319" s="47" t="str">
        <f t="shared" ca="1" si="100"/>
        <v/>
      </c>
      <c r="AU319" s="47" t="str">
        <f t="shared" ca="1" si="100"/>
        <v/>
      </c>
      <c r="AV319" s="47" t="str">
        <f t="shared" ca="1" si="100"/>
        <v/>
      </c>
      <c r="AW319" s="47" t="str">
        <f t="shared" ca="1" si="100"/>
        <v/>
      </c>
      <c r="AX319" s="47" t="str">
        <f t="shared" ca="1" si="100"/>
        <v/>
      </c>
      <c r="AY319" s="47" t="str">
        <f t="shared" ca="1" si="99"/>
        <v/>
      </c>
      <c r="AZ319" s="47" t="str">
        <f t="shared" ca="1" si="99"/>
        <v/>
      </c>
      <c r="BA319" s="47" t="str">
        <f t="shared" ca="1" si="99"/>
        <v/>
      </c>
      <c r="BB319" s="47" t="str">
        <f t="shared" ca="1" si="99"/>
        <v/>
      </c>
      <c r="BC319" s="47" t="str">
        <f t="shared" ca="1" si="99"/>
        <v/>
      </c>
      <c r="BD319" s="47" t="str">
        <f t="shared" ca="1" si="99"/>
        <v/>
      </c>
    </row>
    <row r="320" spans="3:56" s="36" customFormat="1" ht="18" hidden="1" customHeight="1" outlineLevel="1" x14ac:dyDescent="0.25">
      <c r="C320" s="37" t="s">
        <v>337</v>
      </c>
      <c r="D320" s="38">
        <f t="shared" ca="1" si="95"/>
        <v>0</v>
      </c>
      <c r="E320" s="39" t="s">
        <v>27</v>
      </c>
      <c r="F320" s="40">
        <f t="shared" si="97"/>
        <v>36</v>
      </c>
      <c r="G320" s="38">
        <f t="shared" ca="1" si="83"/>
        <v>0</v>
      </c>
      <c r="H320" s="41">
        <v>14</v>
      </c>
      <c r="I320" s="38">
        <f t="shared" ca="1" si="84"/>
        <v>0</v>
      </c>
      <c r="J320" s="42">
        <f t="shared" ca="1" si="85"/>
        <v>0</v>
      </c>
      <c r="K320" s="43"/>
      <c r="L320" s="44">
        <v>36</v>
      </c>
      <c r="M320" s="38">
        <f t="shared" ca="1" si="86"/>
        <v>0</v>
      </c>
      <c r="N320" s="41">
        <v>16</v>
      </c>
      <c r="O320" s="38">
        <f t="shared" ca="1" si="87"/>
        <v>0</v>
      </c>
      <c r="P320" s="45">
        <f t="shared" ca="1" si="88"/>
        <v>0</v>
      </c>
      <c r="Q320" s="46"/>
      <c r="S320" s="47">
        <f t="shared" ca="1" si="101"/>
        <v>0</v>
      </c>
      <c r="T320" s="47">
        <f t="shared" ca="1" si="101"/>
        <v>0</v>
      </c>
      <c r="U320" s="47" t="str">
        <f t="shared" ca="1" si="101"/>
        <v/>
      </c>
      <c r="V320" s="47" t="str">
        <f t="shared" ca="1" si="101"/>
        <v/>
      </c>
      <c r="W320" s="47" t="str">
        <f t="shared" ca="1" si="101"/>
        <v/>
      </c>
      <c r="X320" s="47" t="str">
        <f t="shared" ca="1" si="101"/>
        <v/>
      </c>
      <c r="Y320" s="47" t="str">
        <f t="shared" ca="1" si="101"/>
        <v/>
      </c>
      <c r="Z320" s="47" t="str">
        <f t="shared" ca="1" si="101"/>
        <v/>
      </c>
      <c r="AA320" s="47" t="str">
        <f t="shared" ca="1" si="101"/>
        <v/>
      </c>
      <c r="AB320" s="47" t="str">
        <f t="shared" ca="1" si="101"/>
        <v/>
      </c>
      <c r="AC320" s="47" t="str">
        <f t="shared" ca="1" si="101"/>
        <v/>
      </c>
      <c r="AD320" s="47" t="str">
        <f t="shared" ca="1" si="101"/>
        <v/>
      </c>
      <c r="AE320" s="47" t="str">
        <f t="shared" ca="1" si="101"/>
        <v/>
      </c>
      <c r="AF320" s="47" t="str">
        <f t="shared" ca="1" si="101"/>
        <v/>
      </c>
      <c r="AG320" s="47" t="str">
        <f t="shared" ca="1" si="101"/>
        <v/>
      </c>
      <c r="AH320" s="47" t="str">
        <f t="shared" ca="1" si="101"/>
        <v/>
      </c>
      <c r="AI320" s="47" t="str">
        <f t="shared" ca="1" si="100"/>
        <v/>
      </c>
      <c r="AJ320" s="47" t="str">
        <f t="shared" ca="1" si="100"/>
        <v/>
      </c>
      <c r="AK320" s="47" t="str">
        <f t="shared" ca="1" si="100"/>
        <v/>
      </c>
      <c r="AL320" s="47" t="str">
        <f t="shared" ca="1" si="100"/>
        <v/>
      </c>
      <c r="AM320" s="47" t="str">
        <f t="shared" ca="1" si="100"/>
        <v/>
      </c>
      <c r="AN320" s="47" t="str">
        <f t="shared" ca="1" si="100"/>
        <v/>
      </c>
      <c r="AO320" s="47" t="str">
        <f t="shared" ca="1" si="100"/>
        <v/>
      </c>
      <c r="AP320" s="47" t="str">
        <f t="shared" ca="1" si="100"/>
        <v/>
      </c>
      <c r="AQ320" s="47" t="str">
        <f t="shared" ca="1" si="100"/>
        <v/>
      </c>
      <c r="AR320" s="47" t="str">
        <f t="shared" ca="1" si="100"/>
        <v/>
      </c>
      <c r="AS320" s="47" t="str">
        <f t="shared" ca="1" si="100"/>
        <v/>
      </c>
      <c r="AT320" s="47" t="str">
        <f t="shared" ca="1" si="100"/>
        <v/>
      </c>
      <c r="AU320" s="47" t="str">
        <f t="shared" ca="1" si="100"/>
        <v/>
      </c>
      <c r="AV320" s="47" t="str">
        <f t="shared" ca="1" si="100"/>
        <v/>
      </c>
      <c r="AW320" s="47" t="str">
        <f t="shared" ca="1" si="100"/>
        <v/>
      </c>
      <c r="AX320" s="47" t="str">
        <f t="shared" ca="1" si="100"/>
        <v/>
      </c>
      <c r="AY320" s="47" t="str">
        <f t="shared" ca="1" si="99"/>
        <v/>
      </c>
      <c r="AZ320" s="47" t="str">
        <f t="shared" ca="1" si="99"/>
        <v/>
      </c>
      <c r="BA320" s="47" t="str">
        <f t="shared" ca="1" si="99"/>
        <v/>
      </c>
      <c r="BB320" s="47" t="str">
        <f t="shared" ca="1" si="99"/>
        <v/>
      </c>
      <c r="BC320" s="47" t="str">
        <f t="shared" ca="1" si="99"/>
        <v/>
      </c>
      <c r="BD320" s="47" t="str">
        <f t="shared" ca="1" si="99"/>
        <v/>
      </c>
    </row>
    <row r="321" spans="3:56" s="36" customFormat="1" ht="18" customHeight="1" collapsed="1" x14ac:dyDescent="0.25">
      <c r="C321" s="273" t="s">
        <v>776</v>
      </c>
      <c r="D321" s="38">
        <f ca="1">+SUM(R321:BA321)</f>
        <v>0</v>
      </c>
      <c r="E321" s="39"/>
      <c r="F321" s="40"/>
      <c r="G321" s="38">
        <f t="shared" ca="1" si="83"/>
        <v>0</v>
      </c>
      <c r="H321" s="41"/>
      <c r="I321" s="38">
        <f t="shared" ca="1" si="84"/>
        <v>0</v>
      </c>
      <c r="J321" s="42">
        <f t="shared" ca="1" si="85"/>
        <v>0</v>
      </c>
      <c r="K321" s="43"/>
      <c r="L321" s="44"/>
      <c r="M321" s="38">
        <f t="shared" ca="1" si="86"/>
        <v>0</v>
      </c>
      <c r="N321" s="41"/>
      <c r="O321" s="38">
        <f t="shared" ca="1" si="87"/>
        <v>0</v>
      </c>
      <c r="P321" s="45">
        <f t="shared" ca="1" si="88"/>
        <v>0</v>
      </c>
      <c r="Q321" s="46"/>
      <c r="S321" s="47">
        <f t="shared" ca="1" si="101"/>
        <v>0</v>
      </c>
      <c r="T321" s="47">
        <f t="shared" ca="1" si="101"/>
        <v>0</v>
      </c>
      <c r="U321" s="47" t="str">
        <f t="shared" ca="1" si="101"/>
        <v/>
      </c>
      <c r="V321" s="47" t="str">
        <f t="shared" ca="1" si="101"/>
        <v/>
      </c>
      <c r="W321" s="47" t="str">
        <f t="shared" ca="1" si="101"/>
        <v/>
      </c>
      <c r="X321" s="47" t="str">
        <f t="shared" ca="1" si="101"/>
        <v/>
      </c>
      <c r="Y321" s="47" t="str">
        <f t="shared" ca="1" si="101"/>
        <v/>
      </c>
      <c r="Z321" s="47" t="str">
        <f t="shared" ca="1" si="101"/>
        <v/>
      </c>
      <c r="AA321" s="47" t="str">
        <f t="shared" ca="1" si="101"/>
        <v/>
      </c>
      <c r="AB321" s="47" t="str">
        <f t="shared" ca="1" si="101"/>
        <v/>
      </c>
      <c r="AC321" s="47" t="str">
        <f t="shared" ca="1" si="101"/>
        <v/>
      </c>
      <c r="AD321" s="47" t="str">
        <f t="shared" ca="1" si="101"/>
        <v/>
      </c>
      <c r="AE321" s="47" t="str">
        <f t="shared" ca="1" si="101"/>
        <v/>
      </c>
      <c r="AF321" s="47" t="str">
        <f t="shared" ca="1" si="101"/>
        <v/>
      </c>
      <c r="AG321" s="47" t="str">
        <f t="shared" ca="1" si="101"/>
        <v/>
      </c>
      <c r="AH321" s="47" t="str">
        <f t="shared" ca="1" si="101"/>
        <v/>
      </c>
      <c r="AI321" s="47" t="str">
        <f t="shared" ca="1" si="100"/>
        <v/>
      </c>
      <c r="AJ321" s="47" t="str">
        <f t="shared" ca="1" si="100"/>
        <v/>
      </c>
      <c r="AK321" s="47" t="str">
        <f t="shared" ca="1" si="100"/>
        <v/>
      </c>
      <c r="AL321" s="47" t="str">
        <f t="shared" ca="1" si="100"/>
        <v/>
      </c>
      <c r="AM321" s="47" t="str">
        <f t="shared" ca="1" si="100"/>
        <v/>
      </c>
      <c r="AN321" s="47" t="str">
        <f t="shared" ca="1" si="100"/>
        <v/>
      </c>
      <c r="AO321" s="47" t="str">
        <f t="shared" ca="1" si="100"/>
        <v/>
      </c>
      <c r="AP321" s="47" t="str">
        <f t="shared" ca="1" si="100"/>
        <v/>
      </c>
      <c r="AQ321" s="47" t="str">
        <f t="shared" ca="1" si="100"/>
        <v/>
      </c>
      <c r="AR321" s="47" t="str">
        <f t="shared" ca="1" si="100"/>
        <v/>
      </c>
      <c r="AS321" s="47" t="str">
        <f t="shared" ca="1" si="100"/>
        <v/>
      </c>
      <c r="AT321" s="47" t="str">
        <f t="shared" ca="1" si="100"/>
        <v/>
      </c>
      <c r="AU321" s="47" t="str">
        <f t="shared" ca="1" si="100"/>
        <v/>
      </c>
      <c r="AV321" s="47" t="str">
        <f t="shared" ca="1" si="100"/>
        <v/>
      </c>
      <c r="AW321" s="47" t="str">
        <f t="shared" ca="1" si="100"/>
        <v/>
      </c>
      <c r="AX321" s="47" t="str">
        <f t="shared" ca="1" si="100"/>
        <v/>
      </c>
      <c r="AY321" s="47" t="str">
        <f t="shared" ca="1" si="99"/>
        <v/>
      </c>
      <c r="AZ321" s="47" t="str">
        <f t="shared" ca="1" si="99"/>
        <v/>
      </c>
      <c r="BA321" s="47" t="str">
        <f t="shared" ca="1" si="99"/>
        <v/>
      </c>
      <c r="BB321" s="47" t="str">
        <f t="shared" ca="1" si="99"/>
        <v/>
      </c>
      <c r="BC321" s="47" t="str">
        <f t="shared" ca="1" si="99"/>
        <v/>
      </c>
      <c r="BD321" s="47" t="str">
        <f t="shared" ca="1" si="99"/>
        <v/>
      </c>
    </row>
    <row r="322" spans="3:56" s="36" customFormat="1" ht="18" customHeight="1" outlineLevel="1" x14ac:dyDescent="0.25">
      <c r="C322" s="48" t="s">
        <v>404</v>
      </c>
      <c r="D322" s="38">
        <f ca="1">+SUM(R322:BA322)</f>
        <v>0</v>
      </c>
      <c r="E322" s="39"/>
      <c r="F322" s="40"/>
      <c r="G322" s="38">
        <f t="shared" ca="1" si="83"/>
        <v>0</v>
      </c>
      <c r="H322" s="41"/>
      <c r="I322" s="38">
        <f t="shared" ca="1" si="84"/>
        <v>0</v>
      </c>
      <c r="J322" s="42">
        <f t="shared" ca="1" si="85"/>
        <v>0</v>
      </c>
      <c r="K322" s="43"/>
      <c r="L322" s="44"/>
      <c r="M322" s="38">
        <f t="shared" ca="1" si="86"/>
        <v>0</v>
      </c>
      <c r="N322" s="41"/>
      <c r="O322" s="38">
        <f t="shared" ca="1" si="87"/>
        <v>0</v>
      </c>
      <c r="P322" s="45">
        <f t="shared" ca="1" si="88"/>
        <v>0</v>
      </c>
      <c r="Q322" s="46"/>
      <c r="S322" s="47">
        <f t="shared" ca="1" si="101"/>
        <v>0</v>
      </c>
      <c r="T322" s="47">
        <f t="shared" ca="1" si="101"/>
        <v>0</v>
      </c>
      <c r="U322" s="47" t="str">
        <f t="shared" ca="1" si="101"/>
        <v/>
      </c>
      <c r="V322" s="47" t="str">
        <f t="shared" ca="1" si="101"/>
        <v/>
      </c>
      <c r="W322" s="47" t="str">
        <f t="shared" ca="1" si="101"/>
        <v/>
      </c>
      <c r="X322" s="47" t="str">
        <f t="shared" ca="1" si="101"/>
        <v/>
      </c>
      <c r="Y322" s="47" t="str">
        <f t="shared" ca="1" si="101"/>
        <v/>
      </c>
      <c r="Z322" s="47" t="str">
        <f t="shared" ca="1" si="101"/>
        <v/>
      </c>
      <c r="AA322" s="47" t="str">
        <f t="shared" ca="1" si="101"/>
        <v/>
      </c>
      <c r="AB322" s="47" t="str">
        <f t="shared" ca="1" si="101"/>
        <v/>
      </c>
      <c r="AC322" s="47" t="str">
        <f t="shared" ca="1" si="101"/>
        <v/>
      </c>
      <c r="AD322" s="47" t="str">
        <f t="shared" ca="1" si="101"/>
        <v/>
      </c>
      <c r="AE322" s="47" t="str">
        <f t="shared" ca="1" si="101"/>
        <v/>
      </c>
      <c r="AF322" s="47" t="str">
        <f t="shared" ca="1" si="101"/>
        <v/>
      </c>
      <c r="AG322" s="47" t="str">
        <f t="shared" ca="1" si="101"/>
        <v/>
      </c>
      <c r="AH322" s="47" t="str">
        <f t="shared" ca="1" si="101"/>
        <v/>
      </c>
      <c r="AI322" s="47" t="str">
        <f t="shared" ca="1" si="100"/>
        <v/>
      </c>
      <c r="AJ322" s="47" t="str">
        <f t="shared" ca="1" si="100"/>
        <v/>
      </c>
      <c r="AK322" s="47" t="str">
        <f t="shared" ca="1" si="100"/>
        <v/>
      </c>
      <c r="AL322" s="47" t="str">
        <f t="shared" ca="1" si="100"/>
        <v/>
      </c>
      <c r="AM322" s="47" t="str">
        <f t="shared" ca="1" si="100"/>
        <v/>
      </c>
      <c r="AN322" s="47" t="str">
        <f t="shared" ca="1" si="100"/>
        <v/>
      </c>
      <c r="AO322" s="47" t="str">
        <f t="shared" ca="1" si="100"/>
        <v/>
      </c>
      <c r="AP322" s="47" t="str">
        <f t="shared" ca="1" si="100"/>
        <v/>
      </c>
      <c r="AQ322" s="47" t="str">
        <f t="shared" ca="1" si="100"/>
        <v/>
      </c>
      <c r="AR322" s="47" t="str">
        <f t="shared" ca="1" si="100"/>
        <v/>
      </c>
      <c r="AS322" s="47" t="str">
        <f t="shared" ca="1" si="100"/>
        <v/>
      </c>
      <c r="AT322" s="47" t="str">
        <f t="shared" ca="1" si="100"/>
        <v/>
      </c>
      <c r="AU322" s="47" t="str">
        <f t="shared" ca="1" si="100"/>
        <v/>
      </c>
      <c r="AV322" s="47" t="str">
        <f t="shared" ca="1" si="100"/>
        <v/>
      </c>
      <c r="AW322" s="47" t="str">
        <f t="shared" ca="1" si="100"/>
        <v/>
      </c>
      <c r="AX322" s="47" t="str">
        <f t="shared" ref="AX322:BD338" ca="1" si="102">IFERROR(SUMIF(INDIRECT("'"&amp;AX$6&amp;"'!$C:$C"),$C322,INDIRECT("'"&amp;AX$6&amp;"'!$D:$D")),"")</f>
        <v/>
      </c>
      <c r="AY322" s="47" t="str">
        <f t="shared" ca="1" si="102"/>
        <v/>
      </c>
      <c r="AZ322" s="47" t="str">
        <f t="shared" ca="1" si="102"/>
        <v/>
      </c>
      <c r="BA322" s="47" t="str">
        <f t="shared" ca="1" si="102"/>
        <v/>
      </c>
      <c r="BB322" s="47" t="str">
        <f t="shared" ca="1" si="102"/>
        <v/>
      </c>
      <c r="BC322" s="47" t="str">
        <f t="shared" ca="1" si="102"/>
        <v/>
      </c>
      <c r="BD322" s="47" t="str">
        <f t="shared" ca="1" si="102"/>
        <v/>
      </c>
    </row>
    <row r="323" spans="3:56" s="36" customFormat="1" ht="18" customHeight="1" outlineLevel="1" x14ac:dyDescent="0.25">
      <c r="C323" s="37" t="s">
        <v>405</v>
      </c>
      <c r="D323" s="38">
        <f t="shared" ref="D323" ca="1" si="103">+SUM(R323:BA323)</f>
        <v>0</v>
      </c>
      <c r="E323" s="39" t="s">
        <v>365</v>
      </c>
      <c r="F323" s="40">
        <v>330</v>
      </c>
      <c r="G323" s="38">
        <f t="shared" ca="1" si="83"/>
        <v>0</v>
      </c>
      <c r="H323" s="41">
        <v>0</v>
      </c>
      <c r="I323" s="38">
        <f t="shared" ca="1" si="84"/>
        <v>0</v>
      </c>
      <c r="J323" s="42">
        <f t="shared" ca="1" si="85"/>
        <v>0</v>
      </c>
      <c r="K323" s="53"/>
      <c r="L323" s="44">
        <v>350</v>
      </c>
      <c r="M323" s="38">
        <f t="shared" ca="1" si="86"/>
        <v>0</v>
      </c>
      <c r="N323" s="41">
        <v>0</v>
      </c>
      <c r="O323" s="38">
        <f t="shared" ca="1" si="87"/>
        <v>0</v>
      </c>
      <c r="P323" s="45">
        <f t="shared" ca="1" si="88"/>
        <v>0</v>
      </c>
      <c r="Q323" s="53" t="s">
        <v>406</v>
      </c>
      <c r="S323" s="47">
        <f t="shared" ca="1" si="101"/>
        <v>0</v>
      </c>
      <c r="T323" s="47">
        <f t="shared" ca="1" si="101"/>
        <v>0</v>
      </c>
      <c r="U323" s="47" t="str">
        <f t="shared" ca="1" si="101"/>
        <v/>
      </c>
      <c r="V323" s="47" t="str">
        <f t="shared" ca="1" si="101"/>
        <v/>
      </c>
      <c r="W323" s="47" t="str">
        <f t="shared" ca="1" si="101"/>
        <v/>
      </c>
      <c r="X323" s="47" t="str">
        <f t="shared" ca="1" si="101"/>
        <v/>
      </c>
      <c r="Y323" s="47" t="str">
        <f t="shared" ca="1" si="101"/>
        <v/>
      </c>
      <c r="Z323" s="47" t="str">
        <f t="shared" ca="1" si="101"/>
        <v/>
      </c>
      <c r="AA323" s="47" t="str">
        <f t="shared" ca="1" si="101"/>
        <v/>
      </c>
      <c r="AB323" s="47" t="str">
        <f t="shared" ca="1" si="101"/>
        <v/>
      </c>
      <c r="AC323" s="47" t="str">
        <f t="shared" ca="1" si="101"/>
        <v/>
      </c>
      <c r="AD323" s="47" t="str">
        <f t="shared" ca="1" si="101"/>
        <v/>
      </c>
      <c r="AE323" s="47" t="str">
        <f t="shared" ca="1" si="101"/>
        <v/>
      </c>
      <c r="AF323" s="47" t="str">
        <f t="shared" ca="1" si="101"/>
        <v/>
      </c>
      <c r="AG323" s="47" t="str">
        <f t="shared" ca="1" si="101"/>
        <v/>
      </c>
      <c r="AH323" s="47" t="str">
        <f t="shared" ca="1" si="101"/>
        <v/>
      </c>
      <c r="AI323" s="47" t="str">
        <f t="shared" ref="AI323:AX339" ca="1" si="104">IFERROR(SUMIF(INDIRECT("'"&amp;AI$6&amp;"'!$C:$C"),$C323,INDIRECT("'"&amp;AI$6&amp;"'!$D:$D")),"")</f>
        <v/>
      </c>
      <c r="AJ323" s="47" t="str">
        <f t="shared" ca="1" si="104"/>
        <v/>
      </c>
      <c r="AK323" s="47" t="str">
        <f t="shared" ca="1" si="104"/>
        <v/>
      </c>
      <c r="AL323" s="47" t="str">
        <f t="shared" ca="1" si="104"/>
        <v/>
      </c>
      <c r="AM323" s="47" t="str">
        <f t="shared" ca="1" si="104"/>
        <v/>
      </c>
      <c r="AN323" s="47" t="str">
        <f t="shared" ca="1" si="104"/>
        <v/>
      </c>
      <c r="AO323" s="47" t="str">
        <f t="shared" ca="1" si="104"/>
        <v/>
      </c>
      <c r="AP323" s="47" t="str">
        <f t="shared" ca="1" si="104"/>
        <v/>
      </c>
      <c r="AQ323" s="47" t="str">
        <f t="shared" ca="1" si="104"/>
        <v/>
      </c>
      <c r="AR323" s="47" t="str">
        <f t="shared" ca="1" si="104"/>
        <v/>
      </c>
      <c r="AS323" s="47" t="str">
        <f t="shared" ca="1" si="104"/>
        <v/>
      </c>
      <c r="AT323" s="47" t="str">
        <f t="shared" ca="1" si="104"/>
        <v/>
      </c>
      <c r="AU323" s="47" t="str">
        <f t="shared" ca="1" si="104"/>
        <v/>
      </c>
      <c r="AV323" s="47" t="str">
        <f t="shared" ca="1" si="104"/>
        <v/>
      </c>
      <c r="AW323" s="47" t="str">
        <f t="shared" ca="1" si="104"/>
        <v/>
      </c>
      <c r="AX323" s="47" t="str">
        <f t="shared" ca="1" si="104"/>
        <v/>
      </c>
      <c r="AY323" s="47" t="str">
        <f t="shared" ca="1" si="102"/>
        <v/>
      </c>
      <c r="AZ323" s="47" t="str">
        <f t="shared" ca="1" si="102"/>
        <v/>
      </c>
      <c r="BA323" s="47" t="str">
        <f t="shared" ca="1" si="102"/>
        <v/>
      </c>
      <c r="BB323" s="47" t="str">
        <f t="shared" ca="1" si="102"/>
        <v/>
      </c>
      <c r="BC323" s="47" t="str">
        <f t="shared" ca="1" si="102"/>
        <v/>
      </c>
      <c r="BD323" s="47" t="str">
        <f t="shared" ca="1" si="102"/>
        <v/>
      </c>
    </row>
    <row r="324" spans="3:56" s="36" customFormat="1" ht="18" customHeight="1" outlineLevel="1" x14ac:dyDescent="0.25">
      <c r="C324" s="37" t="s">
        <v>407</v>
      </c>
      <c r="D324" s="38">
        <f t="shared" ref="D324:D325" ca="1" si="105">+SUM(R324:BA324)</f>
        <v>0</v>
      </c>
      <c r="E324" s="39" t="s">
        <v>365</v>
      </c>
      <c r="F324" s="40">
        <v>395</v>
      </c>
      <c r="G324" s="38">
        <f t="shared" ca="1" si="83"/>
        <v>0</v>
      </c>
      <c r="H324" s="41">
        <v>0</v>
      </c>
      <c r="I324" s="38">
        <f t="shared" ca="1" si="84"/>
        <v>0</v>
      </c>
      <c r="J324" s="42">
        <f t="shared" ca="1" si="85"/>
        <v>0</v>
      </c>
      <c r="K324" s="53"/>
      <c r="L324" s="44">
        <v>420</v>
      </c>
      <c r="M324" s="38">
        <f t="shared" ca="1" si="86"/>
        <v>0</v>
      </c>
      <c r="N324" s="41">
        <v>0</v>
      </c>
      <c r="O324" s="38">
        <f t="shared" ca="1" si="87"/>
        <v>0</v>
      </c>
      <c r="P324" s="45">
        <f t="shared" ca="1" si="88"/>
        <v>0</v>
      </c>
      <c r="Q324" s="53" t="s">
        <v>406</v>
      </c>
      <c r="S324" s="47">
        <f t="shared" ca="1" si="101"/>
        <v>0</v>
      </c>
      <c r="T324" s="47">
        <f t="shared" ca="1" si="101"/>
        <v>0</v>
      </c>
      <c r="U324" s="47" t="str">
        <f t="shared" ca="1" si="101"/>
        <v/>
      </c>
      <c r="V324" s="47" t="str">
        <f t="shared" ca="1" si="101"/>
        <v/>
      </c>
      <c r="W324" s="47" t="str">
        <f t="shared" ca="1" si="101"/>
        <v/>
      </c>
      <c r="X324" s="47" t="str">
        <f t="shared" ca="1" si="101"/>
        <v/>
      </c>
      <c r="Y324" s="47" t="str">
        <f t="shared" ca="1" si="101"/>
        <v/>
      </c>
      <c r="Z324" s="47" t="str">
        <f t="shared" ca="1" si="101"/>
        <v/>
      </c>
      <c r="AA324" s="47" t="str">
        <f t="shared" ca="1" si="101"/>
        <v/>
      </c>
      <c r="AB324" s="47" t="str">
        <f t="shared" ca="1" si="101"/>
        <v/>
      </c>
      <c r="AC324" s="47" t="str">
        <f t="shared" ca="1" si="101"/>
        <v/>
      </c>
      <c r="AD324" s="47" t="str">
        <f t="shared" ca="1" si="101"/>
        <v/>
      </c>
      <c r="AE324" s="47" t="str">
        <f t="shared" ca="1" si="101"/>
        <v/>
      </c>
      <c r="AF324" s="47" t="str">
        <f t="shared" ca="1" si="101"/>
        <v/>
      </c>
      <c r="AG324" s="47" t="str">
        <f t="shared" ca="1" si="101"/>
        <v/>
      </c>
      <c r="AH324" s="47" t="str">
        <f t="shared" ca="1" si="101"/>
        <v/>
      </c>
      <c r="AI324" s="47" t="str">
        <f t="shared" ca="1" si="104"/>
        <v/>
      </c>
      <c r="AJ324" s="47" t="str">
        <f t="shared" ca="1" si="104"/>
        <v/>
      </c>
      <c r="AK324" s="47" t="str">
        <f t="shared" ca="1" si="104"/>
        <v/>
      </c>
      <c r="AL324" s="47" t="str">
        <f t="shared" ca="1" si="104"/>
        <v/>
      </c>
      <c r="AM324" s="47" t="str">
        <f t="shared" ca="1" si="104"/>
        <v/>
      </c>
      <c r="AN324" s="47" t="str">
        <f t="shared" ca="1" si="104"/>
        <v/>
      </c>
      <c r="AO324" s="47" t="str">
        <f t="shared" ca="1" si="104"/>
        <v/>
      </c>
      <c r="AP324" s="47" t="str">
        <f t="shared" ca="1" si="104"/>
        <v/>
      </c>
      <c r="AQ324" s="47" t="str">
        <f t="shared" ca="1" si="104"/>
        <v/>
      </c>
      <c r="AR324" s="47" t="str">
        <f t="shared" ca="1" si="104"/>
        <v/>
      </c>
      <c r="AS324" s="47" t="str">
        <f t="shared" ca="1" si="104"/>
        <v/>
      </c>
      <c r="AT324" s="47" t="str">
        <f t="shared" ca="1" si="104"/>
        <v/>
      </c>
      <c r="AU324" s="47" t="str">
        <f t="shared" ca="1" si="104"/>
        <v/>
      </c>
      <c r="AV324" s="47" t="str">
        <f t="shared" ca="1" si="104"/>
        <v/>
      </c>
      <c r="AW324" s="47" t="str">
        <f t="shared" ca="1" si="104"/>
        <v/>
      </c>
      <c r="AX324" s="47" t="str">
        <f t="shared" ca="1" si="104"/>
        <v/>
      </c>
      <c r="AY324" s="47" t="str">
        <f t="shared" ca="1" si="102"/>
        <v/>
      </c>
      <c r="AZ324" s="47" t="str">
        <f t="shared" ca="1" si="102"/>
        <v/>
      </c>
      <c r="BA324" s="47" t="str">
        <f t="shared" ca="1" si="102"/>
        <v/>
      </c>
      <c r="BB324" s="47" t="str">
        <f t="shared" ca="1" si="102"/>
        <v/>
      </c>
      <c r="BC324" s="47" t="str">
        <f t="shared" ca="1" si="102"/>
        <v/>
      </c>
      <c r="BD324" s="47" t="str">
        <f t="shared" ca="1" si="102"/>
        <v/>
      </c>
    </row>
    <row r="325" spans="3:56" s="293" customFormat="1" ht="18" customHeight="1" outlineLevel="1" x14ac:dyDescent="0.25">
      <c r="C325" s="284" t="s">
        <v>408</v>
      </c>
      <c r="D325" s="285">
        <f t="shared" ca="1" si="105"/>
        <v>0</v>
      </c>
      <c r="E325" s="286" t="s">
        <v>365</v>
      </c>
      <c r="F325" s="287">
        <v>475</v>
      </c>
      <c r="G325" s="285">
        <f t="shared" ca="1" si="83"/>
        <v>0</v>
      </c>
      <c r="H325" s="288">
        <v>0</v>
      </c>
      <c r="I325" s="285">
        <f t="shared" ca="1" si="84"/>
        <v>0</v>
      </c>
      <c r="J325" s="289">
        <f t="shared" ca="1" si="85"/>
        <v>0</v>
      </c>
      <c r="K325" s="290"/>
      <c r="L325" s="291">
        <v>490</v>
      </c>
      <c r="M325" s="285">
        <f t="shared" ca="1" si="86"/>
        <v>0</v>
      </c>
      <c r="N325" s="288">
        <v>0</v>
      </c>
      <c r="O325" s="285">
        <f t="shared" ca="1" si="87"/>
        <v>0</v>
      </c>
      <c r="P325" s="292">
        <f t="shared" ca="1" si="88"/>
        <v>0</v>
      </c>
      <c r="Q325" s="290" t="s">
        <v>406</v>
      </c>
      <c r="S325" s="294">
        <f t="shared" ca="1" si="101"/>
        <v>0</v>
      </c>
      <c r="T325" s="294">
        <f t="shared" ca="1" si="101"/>
        <v>0</v>
      </c>
      <c r="U325" s="294" t="str">
        <f t="shared" ca="1" si="101"/>
        <v/>
      </c>
      <c r="V325" s="294" t="str">
        <f t="shared" ca="1" si="101"/>
        <v/>
      </c>
      <c r="W325" s="294" t="str">
        <f t="shared" ca="1" si="101"/>
        <v/>
      </c>
      <c r="X325" s="294" t="str">
        <f t="shared" ca="1" si="101"/>
        <v/>
      </c>
      <c r="Y325" s="294" t="str">
        <f t="shared" ca="1" si="101"/>
        <v/>
      </c>
      <c r="Z325" s="294" t="str">
        <f t="shared" ca="1" si="101"/>
        <v/>
      </c>
      <c r="AA325" s="294" t="str">
        <f t="shared" ca="1" si="101"/>
        <v/>
      </c>
      <c r="AB325" s="294" t="str">
        <f t="shared" ca="1" si="101"/>
        <v/>
      </c>
      <c r="AC325" s="294" t="str">
        <f t="shared" ca="1" si="101"/>
        <v/>
      </c>
      <c r="AD325" s="294" t="str">
        <f t="shared" ca="1" si="101"/>
        <v/>
      </c>
      <c r="AE325" s="294" t="str">
        <f t="shared" ca="1" si="101"/>
        <v/>
      </c>
      <c r="AF325" s="294" t="str">
        <f t="shared" ca="1" si="101"/>
        <v/>
      </c>
      <c r="AG325" s="294" t="str">
        <f t="shared" ca="1" si="101"/>
        <v/>
      </c>
      <c r="AH325" s="294" t="str">
        <f t="shared" ca="1" si="101"/>
        <v/>
      </c>
      <c r="AI325" s="294" t="str">
        <f t="shared" ca="1" si="104"/>
        <v/>
      </c>
      <c r="AJ325" s="294" t="str">
        <f t="shared" ca="1" si="104"/>
        <v/>
      </c>
      <c r="AK325" s="294" t="str">
        <f t="shared" ca="1" si="104"/>
        <v/>
      </c>
      <c r="AL325" s="294" t="str">
        <f t="shared" ca="1" si="104"/>
        <v/>
      </c>
      <c r="AM325" s="294" t="str">
        <f t="shared" ca="1" si="104"/>
        <v/>
      </c>
      <c r="AN325" s="294" t="str">
        <f t="shared" ca="1" si="104"/>
        <v/>
      </c>
      <c r="AO325" s="294" t="str">
        <f t="shared" ca="1" si="104"/>
        <v/>
      </c>
      <c r="AP325" s="294" t="str">
        <f t="shared" ca="1" si="104"/>
        <v/>
      </c>
      <c r="AQ325" s="294" t="str">
        <f t="shared" ca="1" si="104"/>
        <v/>
      </c>
      <c r="AR325" s="294" t="str">
        <f t="shared" ca="1" si="104"/>
        <v/>
      </c>
      <c r="AS325" s="294" t="str">
        <f t="shared" ca="1" si="104"/>
        <v/>
      </c>
      <c r="AT325" s="294" t="str">
        <f t="shared" ca="1" si="104"/>
        <v/>
      </c>
      <c r="AU325" s="294" t="str">
        <f t="shared" ca="1" si="104"/>
        <v/>
      </c>
      <c r="AV325" s="294" t="str">
        <f t="shared" ca="1" si="104"/>
        <v/>
      </c>
      <c r="AW325" s="294" t="str">
        <f t="shared" ca="1" si="104"/>
        <v/>
      </c>
      <c r="AX325" s="294" t="str">
        <f t="shared" ca="1" si="104"/>
        <v/>
      </c>
      <c r="AY325" s="294" t="str">
        <f t="shared" ca="1" si="102"/>
        <v/>
      </c>
      <c r="AZ325" s="294" t="str">
        <f t="shared" ca="1" si="102"/>
        <v/>
      </c>
      <c r="BA325" s="294" t="str">
        <f t="shared" ca="1" si="102"/>
        <v/>
      </c>
      <c r="BB325" s="294" t="str">
        <f t="shared" ca="1" si="102"/>
        <v/>
      </c>
      <c r="BC325" s="294" t="str">
        <f t="shared" ca="1" si="102"/>
        <v/>
      </c>
      <c r="BD325" s="294" t="str">
        <f t="shared" ca="1" si="102"/>
        <v/>
      </c>
    </row>
    <row r="326" spans="3:56" s="36" customFormat="1" ht="18" customHeight="1" outlineLevel="1" x14ac:dyDescent="0.25">
      <c r="C326" s="37" t="s">
        <v>409</v>
      </c>
      <c r="D326" s="38">
        <f t="shared" ref="D326" ca="1" si="106">+SUM(R326:BA326)</f>
        <v>0</v>
      </c>
      <c r="E326" s="39" t="s">
        <v>365</v>
      </c>
      <c r="F326" s="40">
        <v>555</v>
      </c>
      <c r="G326" s="38">
        <f t="shared" ca="1" si="83"/>
        <v>0</v>
      </c>
      <c r="H326" s="41">
        <v>0</v>
      </c>
      <c r="I326" s="38">
        <f t="shared" ca="1" si="84"/>
        <v>0</v>
      </c>
      <c r="J326" s="42">
        <f t="shared" ca="1" si="85"/>
        <v>0</v>
      </c>
      <c r="K326" s="53"/>
      <c r="L326" s="44">
        <v>570</v>
      </c>
      <c r="M326" s="38">
        <f t="shared" ca="1" si="86"/>
        <v>0</v>
      </c>
      <c r="N326" s="41">
        <v>0</v>
      </c>
      <c r="O326" s="38">
        <f t="shared" ca="1" si="87"/>
        <v>0</v>
      </c>
      <c r="P326" s="45">
        <f t="shared" ca="1" si="88"/>
        <v>0</v>
      </c>
      <c r="Q326" s="53" t="s">
        <v>406</v>
      </c>
      <c r="S326" s="47">
        <f t="shared" ca="1" si="101"/>
        <v>0</v>
      </c>
      <c r="T326" s="47">
        <f t="shared" ca="1" si="101"/>
        <v>0</v>
      </c>
      <c r="U326" s="47" t="str">
        <f t="shared" ca="1" si="101"/>
        <v/>
      </c>
      <c r="V326" s="47" t="str">
        <f t="shared" ca="1" si="101"/>
        <v/>
      </c>
      <c r="W326" s="47" t="str">
        <f t="shared" ca="1" si="101"/>
        <v/>
      </c>
      <c r="X326" s="47" t="str">
        <f t="shared" ca="1" si="101"/>
        <v/>
      </c>
      <c r="Y326" s="47" t="str">
        <f t="shared" ca="1" si="101"/>
        <v/>
      </c>
      <c r="Z326" s="47" t="str">
        <f t="shared" ca="1" si="101"/>
        <v/>
      </c>
      <c r="AA326" s="47" t="str">
        <f t="shared" ca="1" si="101"/>
        <v/>
      </c>
      <c r="AB326" s="47" t="str">
        <f t="shared" ca="1" si="101"/>
        <v/>
      </c>
      <c r="AC326" s="47" t="str">
        <f t="shared" ca="1" si="101"/>
        <v/>
      </c>
      <c r="AD326" s="47" t="str">
        <f t="shared" ca="1" si="101"/>
        <v/>
      </c>
      <c r="AE326" s="47" t="str">
        <f t="shared" ca="1" si="101"/>
        <v/>
      </c>
      <c r="AF326" s="47" t="str">
        <f t="shared" ca="1" si="101"/>
        <v/>
      </c>
      <c r="AG326" s="47" t="str">
        <f t="shared" ca="1" si="101"/>
        <v/>
      </c>
      <c r="AH326" s="47" t="str">
        <f t="shared" ca="1" si="101"/>
        <v/>
      </c>
      <c r="AI326" s="47" t="str">
        <f t="shared" ca="1" si="104"/>
        <v/>
      </c>
      <c r="AJ326" s="47" t="str">
        <f t="shared" ca="1" si="104"/>
        <v/>
      </c>
      <c r="AK326" s="47" t="str">
        <f t="shared" ca="1" si="104"/>
        <v/>
      </c>
      <c r="AL326" s="47" t="str">
        <f t="shared" ca="1" si="104"/>
        <v/>
      </c>
      <c r="AM326" s="47" t="str">
        <f t="shared" ca="1" si="104"/>
        <v/>
      </c>
      <c r="AN326" s="47" t="str">
        <f t="shared" ca="1" si="104"/>
        <v/>
      </c>
      <c r="AO326" s="47" t="str">
        <f t="shared" ca="1" si="104"/>
        <v/>
      </c>
      <c r="AP326" s="47" t="str">
        <f t="shared" ca="1" si="104"/>
        <v/>
      </c>
      <c r="AQ326" s="47" t="str">
        <f t="shared" ca="1" si="104"/>
        <v/>
      </c>
      <c r="AR326" s="47" t="str">
        <f t="shared" ca="1" si="104"/>
        <v/>
      </c>
      <c r="AS326" s="47" t="str">
        <f t="shared" ca="1" si="104"/>
        <v/>
      </c>
      <c r="AT326" s="47" t="str">
        <f t="shared" ca="1" si="104"/>
        <v/>
      </c>
      <c r="AU326" s="47" t="str">
        <f t="shared" ca="1" si="104"/>
        <v/>
      </c>
      <c r="AV326" s="47" t="str">
        <f t="shared" ca="1" si="104"/>
        <v/>
      </c>
      <c r="AW326" s="47" t="str">
        <f t="shared" ca="1" si="104"/>
        <v/>
      </c>
      <c r="AX326" s="47" t="str">
        <f t="shared" ca="1" si="104"/>
        <v/>
      </c>
      <c r="AY326" s="47" t="str">
        <f t="shared" ca="1" si="102"/>
        <v/>
      </c>
      <c r="AZ326" s="47" t="str">
        <f t="shared" ca="1" si="102"/>
        <v/>
      </c>
      <c r="BA326" s="47" t="str">
        <f t="shared" ca="1" si="102"/>
        <v/>
      </c>
      <c r="BB326" s="47" t="str">
        <f t="shared" ca="1" si="102"/>
        <v/>
      </c>
      <c r="BC326" s="47" t="str">
        <f t="shared" ca="1" si="102"/>
        <v/>
      </c>
      <c r="BD326" s="47" t="str">
        <f t="shared" ca="1" si="102"/>
        <v/>
      </c>
    </row>
    <row r="327" spans="3:56" s="293" customFormat="1" ht="18" customHeight="1" outlineLevel="1" x14ac:dyDescent="0.25">
      <c r="C327" s="284" t="s">
        <v>784</v>
      </c>
      <c r="D327" s="285">
        <f t="shared" ref="D327" ca="1" si="107">+SUM(R327:BA327)</f>
        <v>895</v>
      </c>
      <c r="E327" s="286" t="s">
        <v>365</v>
      </c>
      <c r="F327" s="287"/>
      <c r="G327" s="285">
        <f t="shared" ref="G327" ca="1" si="108">+D327*F327</f>
        <v>0</v>
      </c>
      <c r="H327" s="288">
        <v>70</v>
      </c>
      <c r="I327" s="285">
        <f t="shared" ref="I327" ca="1" si="109">+D327*H327</f>
        <v>62650</v>
      </c>
      <c r="J327" s="289">
        <f t="shared" ref="J327" ca="1" si="110">+G327+I327</f>
        <v>62650</v>
      </c>
      <c r="K327" s="295"/>
      <c r="L327" s="291">
        <v>0</v>
      </c>
      <c r="M327" s="285">
        <f t="shared" ref="M327" ca="1" si="111">+D327*L327</f>
        <v>0</v>
      </c>
      <c r="N327" s="288">
        <v>75</v>
      </c>
      <c r="O327" s="285">
        <f t="shared" ref="O327" ca="1" si="112">+D327*N327</f>
        <v>67125</v>
      </c>
      <c r="P327" s="292">
        <f t="shared" ref="P327" ca="1" si="113">+M327+O327</f>
        <v>67125</v>
      </c>
      <c r="Q327" s="296" t="s">
        <v>411</v>
      </c>
      <c r="S327" s="294">
        <f t="shared" ref="S327:AX327" ca="1" si="114">IFERROR(SUMIF(INDIRECT("'"&amp;S$6&amp;"'!$C:$C"),$C327,INDIRECT("'"&amp;S$6&amp;"'!$D:$D")),"")</f>
        <v>0</v>
      </c>
      <c r="T327" s="294">
        <f t="shared" ca="1" si="114"/>
        <v>895</v>
      </c>
      <c r="U327" s="294" t="str">
        <f t="shared" ca="1" si="114"/>
        <v/>
      </c>
      <c r="V327" s="294" t="str">
        <f t="shared" ca="1" si="114"/>
        <v/>
      </c>
      <c r="W327" s="294" t="str">
        <f t="shared" ca="1" si="114"/>
        <v/>
      </c>
      <c r="X327" s="294" t="str">
        <f t="shared" ca="1" si="114"/>
        <v/>
      </c>
      <c r="Y327" s="294" t="str">
        <f t="shared" ca="1" si="114"/>
        <v/>
      </c>
      <c r="Z327" s="294" t="str">
        <f t="shared" ca="1" si="114"/>
        <v/>
      </c>
      <c r="AA327" s="294" t="str">
        <f t="shared" ca="1" si="114"/>
        <v/>
      </c>
      <c r="AB327" s="294" t="str">
        <f t="shared" ca="1" si="114"/>
        <v/>
      </c>
      <c r="AC327" s="294" t="str">
        <f t="shared" ca="1" si="114"/>
        <v/>
      </c>
      <c r="AD327" s="294" t="str">
        <f t="shared" ca="1" si="114"/>
        <v/>
      </c>
      <c r="AE327" s="294" t="str">
        <f t="shared" ca="1" si="114"/>
        <v/>
      </c>
      <c r="AF327" s="294" t="str">
        <f t="shared" ca="1" si="114"/>
        <v/>
      </c>
      <c r="AG327" s="294" t="str">
        <f t="shared" ca="1" si="114"/>
        <v/>
      </c>
      <c r="AH327" s="294" t="str">
        <f t="shared" ca="1" si="114"/>
        <v/>
      </c>
      <c r="AI327" s="294" t="str">
        <f t="shared" ca="1" si="114"/>
        <v/>
      </c>
      <c r="AJ327" s="294" t="str">
        <f t="shared" ca="1" si="114"/>
        <v/>
      </c>
      <c r="AK327" s="294" t="str">
        <f t="shared" ca="1" si="114"/>
        <v/>
      </c>
      <c r="AL327" s="294" t="str">
        <f t="shared" ca="1" si="114"/>
        <v/>
      </c>
      <c r="AM327" s="294" t="str">
        <f t="shared" ca="1" si="114"/>
        <v/>
      </c>
      <c r="AN327" s="294" t="str">
        <f t="shared" ca="1" si="114"/>
        <v/>
      </c>
      <c r="AO327" s="294" t="str">
        <f t="shared" ca="1" si="114"/>
        <v/>
      </c>
      <c r="AP327" s="294" t="str">
        <f t="shared" ca="1" si="114"/>
        <v/>
      </c>
      <c r="AQ327" s="294" t="str">
        <f t="shared" ca="1" si="114"/>
        <v/>
      </c>
      <c r="AR327" s="294" t="str">
        <f t="shared" ca="1" si="114"/>
        <v/>
      </c>
      <c r="AS327" s="294" t="str">
        <f t="shared" ca="1" si="114"/>
        <v/>
      </c>
      <c r="AT327" s="294" t="str">
        <f t="shared" ca="1" si="114"/>
        <v/>
      </c>
      <c r="AU327" s="294" t="str">
        <f t="shared" ca="1" si="114"/>
        <v/>
      </c>
      <c r="AV327" s="294" t="str">
        <f t="shared" ca="1" si="114"/>
        <v/>
      </c>
      <c r="AW327" s="294" t="str">
        <f t="shared" ca="1" si="114"/>
        <v/>
      </c>
      <c r="AX327" s="294" t="str">
        <f t="shared" ca="1" si="114"/>
        <v/>
      </c>
      <c r="AY327" s="294" t="str">
        <f t="shared" ca="1" si="102"/>
        <v/>
      </c>
      <c r="AZ327" s="294" t="str">
        <f t="shared" ca="1" si="102"/>
        <v/>
      </c>
      <c r="BA327" s="294" t="str">
        <f t="shared" ca="1" si="102"/>
        <v/>
      </c>
      <c r="BB327" s="294" t="str">
        <f t="shared" ca="1" si="102"/>
        <v/>
      </c>
      <c r="BC327" s="294" t="str">
        <f t="shared" ca="1" si="102"/>
        <v/>
      </c>
      <c r="BD327" s="294" t="str">
        <f t="shared" ca="1" si="102"/>
        <v/>
      </c>
    </row>
    <row r="328" spans="3:56" s="36" customFormat="1" ht="18" customHeight="1" outlineLevel="1" x14ac:dyDescent="0.25">
      <c r="C328" s="37" t="s">
        <v>410</v>
      </c>
      <c r="D328" s="38">
        <f t="shared" ref="D328:D336" ca="1" si="115">+SUM(R328:BA328)</f>
        <v>0</v>
      </c>
      <c r="E328" s="39" t="s">
        <v>350</v>
      </c>
      <c r="F328" s="40">
        <v>100</v>
      </c>
      <c r="G328" s="38">
        <f t="shared" ref="G328:G391" ca="1" si="116">+D328*F328</f>
        <v>0</v>
      </c>
      <c r="H328" s="41">
        <v>91</v>
      </c>
      <c r="I328" s="38">
        <f t="shared" ref="I328:I391" ca="1" si="117">+D328*H328</f>
        <v>0</v>
      </c>
      <c r="J328" s="42">
        <f t="shared" ref="J328:J391" ca="1" si="118">+G328+I328</f>
        <v>0</v>
      </c>
      <c r="K328" s="54"/>
      <c r="L328" s="44">
        <v>100</v>
      </c>
      <c r="M328" s="38">
        <f t="shared" ref="M328:M391" ca="1" si="119">+D328*L328</f>
        <v>0</v>
      </c>
      <c r="N328" s="41">
        <v>100</v>
      </c>
      <c r="O328" s="38">
        <f t="shared" ref="O328:O391" ca="1" si="120">+D328*N328</f>
        <v>0</v>
      </c>
      <c r="P328" s="45">
        <f t="shared" ref="P328:P391" ca="1" si="121">+M328+O328</f>
        <v>0</v>
      </c>
      <c r="Q328" s="55" t="s">
        <v>411</v>
      </c>
      <c r="S328" s="47">
        <f t="shared" ca="1" si="101"/>
        <v>0</v>
      </c>
      <c r="T328" s="47">
        <f t="shared" ca="1" si="101"/>
        <v>0</v>
      </c>
      <c r="U328" s="47" t="str">
        <f t="shared" ca="1" si="101"/>
        <v/>
      </c>
      <c r="V328" s="47" t="str">
        <f t="shared" ca="1" si="101"/>
        <v/>
      </c>
      <c r="W328" s="47" t="str">
        <f t="shared" ca="1" si="101"/>
        <v/>
      </c>
      <c r="X328" s="47" t="str">
        <f t="shared" ca="1" si="101"/>
        <v/>
      </c>
      <c r="Y328" s="47" t="str">
        <f t="shared" ca="1" si="101"/>
        <v/>
      </c>
      <c r="Z328" s="47" t="str">
        <f t="shared" ca="1" si="101"/>
        <v/>
      </c>
      <c r="AA328" s="47" t="str">
        <f t="shared" ca="1" si="101"/>
        <v/>
      </c>
      <c r="AB328" s="47" t="str">
        <f t="shared" ca="1" si="101"/>
        <v/>
      </c>
      <c r="AC328" s="47" t="str">
        <f t="shared" ca="1" si="101"/>
        <v/>
      </c>
      <c r="AD328" s="47" t="str">
        <f t="shared" ca="1" si="101"/>
        <v/>
      </c>
      <c r="AE328" s="47" t="str">
        <f t="shared" ca="1" si="101"/>
        <v/>
      </c>
      <c r="AF328" s="47" t="str">
        <f t="shared" ca="1" si="101"/>
        <v/>
      </c>
      <c r="AG328" s="47" t="str">
        <f t="shared" ca="1" si="101"/>
        <v/>
      </c>
      <c r="AH328" s="47" t="str">
        <f t="shared" ca="1" si="101"/>
        <v/>
      </c>
      <c r="AI328" s="47" t="str">
        <f t="shared" ca="1" si="104"/>
        <v/>
      </c>
      <c r="AJ328" s="47" t="str">
        <f t="shared" ca="1" si="104"/>
        <v/>
      </c>
      <c r="AK328" s="47" t="str">
        <f t="shared" ca="1" si="104"/>
        <v/>
      </c>
      <c r="AL328" s="47" t="str">
        <f t="shared" ca="1" si="104"/>
        <v/>
      </c>
      <c r="AM328" s="47" t="str">
        <f t="shared" ca="1" si="104"/>
        <v/>
      </c>
      <c r="AN328" s="47" t="str">
        <f t="shared" ca="1" si="104"/>
        <v/>
      </c>
      <c r="AO328" s="47" t="str">
        <f t="shared" ca="1" si="104"/>
        <v/>
      </c>
      <c r="AP328" s="47" t="str">
        <f t="shared" ca="1" si="104"/>
        <v/>
      </c>
      <c r="AQ328" s="47" t="str">
        <f t="shared" ca="1" si="104"/>
        <v/>
      </c>
      <c r="AR328" s="47" t="str">
        <f t="shared" ca="1" si="104"/>
        <v/>
      </c>
      <c r="AS328" s="47" t="str">
        <f t="shared" ca="1" si="104"/>
        <v/>
      </c>
      <c r="AT328" s="47" t="str">
        <f t="shared" ca="1" si="104"/>
        <v/>
      </c>
      <c r="AU328" s="47" t="str">
        <f t="shared" ca="1" si="104"/>
        <v/>
      </c>
      <c r="AV328" s="47" t="str">
        <f t="shared" ca="1" si="104"/>
        <v/>
      </c>
      <c r="AW328" s="47" t="str">
        <f t="shared" ca="1" si="104"/>
        <v/>
      </c>
      <c r="AX328" s="47" t="str">
        <f t="shared" ca="1" si="104"/>
        <v/>
      </c>
      <c r="AY328" s="47" t="str">
        <f t="shared" ca="1" si="102"/>
        <v/>
      </c>
      <c r="AZ328" s="47" t="str">
        <f t="shared" ca="1" si="102"/>
        <v/>
      </c>
      <c r="BA328" s="47" t="str">
        <f t="shared" ca="1" si="102"/>
        <v/>
      </c>
      <c r="BB328" s="47" t="str">
        <f t="shared" ca="1" si="102"/>
        <v/>
      </c>
      <c r="BC328" s="47" t="str">
        <f t="shared" ca="1" si="102"/>
        <v/>
      </c>
      <c r="BD328" s="47" t="str">
        <f t="shared" ca="1" si="102"/>
        <v/>
      </c>
    </row>
    <row r="329" spans="3:56" s="36" customFormat="1" ht="18" customHeight="1" outlineLevel="1" x14ac:dyDescent="0.25">
      <c r="C329" s="37" t="s">
        <v>412</v>
      </c>
      <c r="D329" s="38">
        <f t="shared" ca="1" si="115"/>
        <v>0</v>
      </c>
      <c r="E329" s="39" t="s">
        <v>365</v>
      </c>
      <c r="F329" s="40">
        <v>0</v>
      </c>
      <c r="G329" s="38">
        <f t="shared" ca="1" si="116"/>
        <v>0</v>
      </c>
      <c r="H329" s="41">
        <v>25</v>
      </c>
      <c r="I329" s="38">
        <f t="shared" ca="1" si="117"/>
        <v>0</v>
      </c>
      <c r="J329" s="42">
        <f t="shared" ca="1" si="118"/>
        <v>0</v>
      </c>
      <c r="K329" s="54"/>
      <c r="L329" s="44">
        <v>0</v>
      </c>
      <c r="M329" s="38">
        <f t="shared" ca="1" si="119"/>
        <v>0</v>
      </c>
      <c r="N329" s="41">
        <v>25</v>
      </c>
      <c r="O329" s="38">
        <f t="shared" ca="1" si="120"/>
        <v>0</v>
      </c>
      <c r="P329" s="45">
        <f t="shared" ca="1" si="121"/>
        <v>0</v>
      </c>
      <c r="Q329" s="55"/>
      <c r="S329" s="47">
        <f t="shared" ca="1" si="101"/>
        <v>0</v>
      </c>
      <c r="T329" s="47">
        <f t="shared" ca="1" si="101"/>
        <v>0</v>
      </c>
      <c r="U329" s="47" t="str">
        <f t="shared" ca="1" si="101"/>
        <v/>
      </c>
      <c r="V329" s="47" t="str">
        <f t="shared" ca="1" si="101"/>
        <v/>
      </c>
      <c r="W329" s="47" t="str">
        <f t="shared" ca="1" si="101"/>
        <v/>
      </c>
      <c r="X329" s="47" t="str">
        <f t="shared" ca="1" si="101"/>
        <v/>
      </c>
      <c r="Y329" s="47" t="str">
        <f t="shared" ca="1" si="101"/>
        <v/>
      </c>
      <c r="Z329" s="47" t="str">
        <f t="shared" ca="1" si="101"/>
        <v/>
      </c>
      <c r="AA329" s="47" t="str">
        <f t="shared" ca="1" si="101"/>
        <v/>
      </c>
      <c r="AB329" s="47" t="str">
        <f t="shared" ca="1" si="101"/>
        <v/>
      </c>
      <c r="AC329" s="47" t="str">
        <f t="shared" ca="1" si="101"/>
        <v/>
      </c>
      <c r="AD329" s="47" t="str">
        <f t="shared" ca="1" si="101"/>
        <v/>
      </c>
      <c r="AE329" s="47" t="str">
        <f t="shared" ca="1" si="101"/>
        <v/>
      </c>
      <c r="AF329" s="47" t="str">
        <f t="shared" ca="1" si="101"/>
        <v/>
      </c>
      <c r="AG329" s="47" t="str">
        <f t="shared" ca="1" si="101"/>
        <v/>
      </c>
      <c r="AH329" s="47" t="str">
        <f t="shared" ca="1" si="101"/>
        <v/>
      </c>
      <c r="AI329" s="47" t="str">
        <f t="shared" ca="1" si="104"/>
        <v/>
      </c>
      <c r="AJ329" s="47" t="str">
        <f t="shared" ca="1" si="104"/>
        <v/>
      </c>
      <c r="AK329" s="47" t="str">
        <f t="shared" ca="1" si="104"/>
        <v/>
      </c>
      <c r="AL329" s="47" t="str">
        <f t="shared" ca="1" si="104"/>
        <v/>
      </c>
      <c r="AM329" s="47" t="str">
        <f t="shared" ca="1" si="104"/>
        <v/>
      </c>
      <c r="AN329" s="47" t="str">
        <f t="shared" ca="1" si="104"/>
        <v/>
      </c>
      <c r="AO329" s="47" t="str">
        <f t="shared" ca="1" si="104"/>
        <v/>
      </c>
      <c r="AP329" s="47" t="str">
        <f t="shared" ca="1" si="104"/>
        <v/>
      </c>
      <c r="AQ329" s="47" t="str">
        <f t="shared" ca="1" si="104"/>
        <v/>
      </c>
      <c r="AR329" s="47" t="str">
        <f t="shared" ca="1" si="104"/>
        <v/>
      </c>
      <c r="AS329" s="47" t="str">
        <f t="shared" ca="1" si="104"/>
        <v/>
      </c>
      <c r="AT329" s="47" t="str">
        <f t="shared" ca="1" si="104"/>
        <v/>
      </c>
      <c r="AU329" s="47" t="str">
        <f t="shared" ca="1" si="104"/>
        <v/>
      </c>
      <c r="AV329" s="47" t="str">
        <f t="shared" ca="1" si="104"/>
        <v/>
      </c>
      <c r="AW329" s="47" t="str">
        <f t="shared" ca="1" si="104"/>
        <v/>
      </c>
      <c r="AX329" s="47" t="str">
        <f t="shared" ca="1" si="104"/>
        <v/>
      </c>
      <c r="AY329" s="47" t="str">
        <f t="shared" ca="1" si="102"/>
        <v/>
      </c>
      <c r="AZ329" s="47" t="str">
        <f t="shared" ca="1" si="102"/>
        <v/>
      </c>
      <c r="BA329" s="47" t="str">
        <f t="shared" ca="1" si="102"/>
        <v/>
      </c>
      <c r="BB329" s="47" t="str">
        <f t="shared" ca="1" si="102"/>
        <v/>
      </c>
      <c r="BC329" s="47" t="str">
        <f t="shared" ca="1" si="102"/>
        <v/>
      </c>
      <c r="BD329" s="47" t="str">
        <f t="shared" ca="1" si="102"/>
        <v/>
      </c>
    </row>
    <row r="330" spans="3:56" s="293" customFormat="1" ht="18" customHeight="1" outlineLevel="1" x14ac:dyDescent="0.25">
      <c r="C330" s="284" t="s">
        <v>413</v>
      </c>
      <c r="D330" s="285">
        <f t="shared" ca="1" si="115"/>
        <v>0</v>
      </c>
      <c r="E330" s="286" t="s">
        <v>350</v>
      </c>
      <c r="F330" s="287">
        <f>120*1.8</f>
        <v>216</v>
      </c>
      <c r="G330" s="285">
        <f t="shared" ca="1" si="116"/>
        <v>0</v>
      </c>
      <c r="H330" s="288">
        <v>91</v>
      </c>
      <c r="I330" s="285">
        <f t="shared" ca="1" si="117"/>
        <v>0</v>
      </c>
      <c r="J330" s="289">
        <f t="shared" ca="1" si="118"/>
        <v>0</v>
      </c>
      <c r="K330" s="297"/>
      <c r="L330" s="291">
        <v>230</v>
      </c>
      <c r="M330" s="285">
        <f t="shared" ca="1" si="119"/>
        <v>0</v>
      </c>
      <c r="N330" s="288">
        <v>100</v>
      </c>
      <c r="O330" s="285">
        <f t="shared" ca="1" si="120"/>
        <v>0</v>
      </c>
      <c r="P330" s="292">
        <f t="shared" ca="1" si="121"/>
        <v>0</v>
      </c>
      <c r="Q330" s="297" t="s">
        <v>744</v>
      </c>
      <c r="S330" s="294">
        <f t="shared" ca="1" si="101"/>
        <v>0</v>
      </c>
      <c r="T330" s="294">
        <f t="shared" ca="1" si="101"/>
        <v>0</v>
      </c>
      <c r="U330" s="294" t="str">
        <f t="shared" ca="1" si="101"/>
        <v/>
      </c>
      <c r="V330" s="294" t="str">
        <f t="shared" ca="1" si="101"/>
        <v/>
      </c>
      <c r="W330" s="294" t="str">
        <f t="shared" ca="1" si="101"/>
        <v/>
      </c>
      <c r="X330" s="294" t="str">
        <f t="shared" ca="1" si="101"/>
        <v/>
      </c>
      <c r="Y330" s="294" t="str">
        <f t="shared" ca="1" si="101"/>
        <v/>
      </c>
      <c r="Z330" s="294" t="str">
        <f t="shared" ca="1" si="101"/>
        <v/>
      </c>
      <c r="AA330" s="294" t="str">
        <f t="shared" ca="1" si="101"/>
        <v/>
      </c>
      <c r="AB330" s="294" t="str">
        <f t="shared" ca="1" si="101"/>
        <v/>
      </c>
      <c r="AC330" s="294" t="str">
        <f t="shared" ca="1" si="101"/>
        <v/>
      </c>
      <c r="AD330" s="294" t="str">
        <f t="shared" ca="1" si="101"/>
        <v/>
      </c>
      <c r="AE330" s="294" t="str">
        <f t="shared" ca="1" si="101"/>
        <v/>
      </c>
      <c r="AF330" s="294" t="str">
        <f t="shared" ca="1" si="101"/>
        <v/>
      </c>
      <c r="AG330" s="294" t="str">
        <f t="shared" ca="1" si="101"/>
        <v/>
      </c>
      <c r="AH330" s="294" t="str">
        <f t="shared" ca="1" si="101"/>
        <v/>
      </c>
      <c r="AI330" s="294" t="str">
        <f t="shared" ca="1" si="104"/>
        <v/>
      </c>
      <c r="AJ330" s="294" t="str">
        <f t="shared" ca="1" si="104"/>
        <v/>
      </c>
      <c r="AK330" s="294" t="str">
        <f t="shared" ca="1" si="104"/>
        <v/>
      </c>
      <c r="AL330" s="294" t="str">
        <f t="shared" ca="1" si="104"/>
        <v/>
      </c>
      <c r="AM330" s="294" t="str">
        <f t="shared" ca="1" si="104"/>
        <v/>
      </c>
      <c r="AN330" s="294" t="str">
        <f t="shared" ca="1" si="104"/>
        <v/>
      </c>
      <c r="AO330" s="294" t="str">
        <f t="shared" ca="1" si="104"/>
        <v/>
      </c>
      <c r="AP330" s="294" t="str">
        <f t="shared" ca="1" si="104"/>
        <v/>
      </c>
      <c r="AQ330" s="294" t="str">
        <f t="shared" ca="1" si="104"/>
        <v/>
      </c>
      <c r="AR330" s="294" t="str">
        <f t="shared" ca="1" si="104"/>
        <v/>
      </c>
      <c r="AS330" s="294" t="str">
        <f t="shared" ca="1" si="104"/>
        <v/>
      </c>
      <c r="AT330" s="294" t="str">
        <f t="shared" ca="1" si="104"/>
        <v/>
      </c>
      <c r="AU330" s="294" t="str">
        <f t="shared" ca="1" si="104"/>
        <v/>
      </c>
      <c r="AV330" s="294" t="str">
        <f t="shared" ca="1" si="104"/>
        <v/>
      </c>
      <c r="AW330" s="294" t="str">
        <f t="shared" ca="1" si="104"/>
        <v/>
      </c>
      <c r="AX330" s="294" t="str">
        <f t="shared" ca="1" si="104"/>
        <v/>
      </c>
      <c r="AY330" s="294" t="str">
        <f t="shared" ca="1" si="102"/>
        <v/>
      </c>
      <c r="AZ330" s="294" t="str">
        <f t="shared" ca="1" si="102"/>
        <v/>
      </c>
      <c r="BA330" s="294" t="str">
        <f t="shared" ca="1" si="102"/>
        <v/>
      </c>
      <c r="BB330" s="294" t="str">
        <f t="shared" ca="1" si="102"/>
        <v/>
      </c>
      <c r="BC330" s="294" t="str">
        <f t="shared" ca="1" si="102"/>
        <v/>
      </c>
      <c r="BD330" s="294" t="str">
        <f t="shared" ca="1" si="102"/>
        <v/>
      </c>
    </row>
    <row r="331" spans="3:56" s="36" customFormat="1" ht="18" customHeight="1" outlineLevel="1" x14ac:dyDescent="0.25">
      <c r="C331" s="56" t="s">
        <v>415</v>
      </c>
      <c r="D331" s="38">
        <f t="shared" ca="1" si="115"/>
        <v>0</v>
      </c>
      <c r="E331" s="39" t="s">
        <v>350</v>
      </c>
      <c r="F331" s="40">
        <f>175*1.5</f>
        <v>262.5</v>
      </c>
      <c r="G331" s="38">
        <f t="shared" ca="1" si="116"/>
        <v>0</v>
      </c>
      <c r="H331" s="41">
        <v>101</v>
      </c>
      <c r="I331" s="38">
        <f t="shared" ca="1" si="117"/>
        <v>0</v>
      </c>
      <c r="J331" s="42">
        <f t="shared" ca="1" si="118"/>
        <v>0</v>
      </c>
      <c r="K331" s="50"/>
      <c r="L331" s="44">
        <v>280</v>
      </c>
      <c r="M331" s="38">
        <f t="shared" ca="1" si="119"/>
        <v>0</v>
      </c>
      <c r="N331" s="41">
        <v>120</v>
      </c>
      <c r="O331" s="38">
        <f t="shared" ca="1" si="120"/>
        <v>0</v>
      </c>
      <c r="P331" s="45">
        <f t="shared" ca="1" si="121"/>
        <v>0</v>
      </c>
      <c r="Q331" s="50" t="s">
        <v>745</v>
      </c>
      <c r="S331" s="47">
        <f t="shared" ca="1" si="101"/>
        <v>0</v>
      </c>
      <c r="T331" s="47">
        <f t="shared" ca="1" si="101"/>
        <v>0</v>
      </c>
      <c r="U331" s="47" t="str">
        <f t="shared" ca="1" si="101"/>
        <v/>
      </c>
      <c r="V331" s="47" t="str">
        <f t="shared" ca="1" si="101"/>
        <v/>
      </c>
      <c r="W331" s="47" t="str">
        <f t="shared" ca="1" si="101"/>
        <v/>
      </c>
      <c r="X331" s="47" t="str">
        <f t="shared" ca="1" si="101"/>
        <v/>
      </c>
      <c r="Y331" s="47" t="str">
        <f t="shared" ca="1" si="101"/>
        <v/>
      </c>
      <c r="Z331" s="47" t="str">
        <f t="shared" ca="1" si="101"/>
        <v/>
      </c>
      <c r="AA331" s="47" t="str">
        <f t="shared" ca="1" si="101"/>
        <v/>
      </c>
      <c r="AB331" s="47" t="str">
        <f t="shared" ca="1" si="101"/>
        <v/>
      </c>
      <c r="AC331" s="47" t="str">
        <f t="shared" ca="1" si="101"/>
        <v/>
      </c>
      <c r="AD331" s="47" t="str">
        <f t="shared" ca="1" si="101"/>
        <v/>
      </c>
      <c r="AE331" s="47" t="str">
        <f t="shared" ca="1" si="101"/>
        <v/>
      </c>
      <c r="AF331" s="47" t="str">
        <f t="shared" ca="1" si="101"/>
        <v/>
      </c>
      <c r="AG331" s="47" t="str">
        <f t="shared" ca="1" si="101"/>
        <v/>
      </c>
      <c r="AH331" s="47" t="str">
        <f t="shared" ca="1" si="101"/>
        <v/>
      </c>
      <c r="AI331" s="47" t="str">
        <f t="shared" ca="1" si="104"/>
        <v/>
      </c>
      <c r="AJ331" s="47" t="str">
        <f t="shared" ca="1" si="104"/>
        <v/>
      </c>
      <c r="AK331" s="47" t="str">
        <f t="shared" ca="1" si="104"/>
        <v/>
      </c>
      <c r="AL331" s="47" t="str">
        <f t="shared" ca="1" si="104"/>
        <v/>
      </c>
      <c r="AM331" s="47" t="str">
        <f t="shared" ca="1" si="104"/>
        <v/>
      </c>
      <c r="AN331" s="47" t="str">
        <f t="shared" ca="1" si="104"/>
        <v/>
      </c>
      <c r="AO331" s="47" t="str">
        <f t="shared" ca="1" si="104"/>
        <v/>
      </c>
      <c r="AP331" s="47" t="str">
        <f t="shared" ca="1" si="104"/>
        <v/>
      </c>
      <c r="AQ331" s="47" t="str">
        <f t="shared" ca="1" si="104"/>
        <v/>
      </c>
      <c r="AR331" s="47" t="str">
        <f t="shared" ca="1" si="104"/>
        <v/>
      </c>
      <c r="AS331" s="47" t="str">
        <f t="shared" ca="1" si="104"/>
        <v/>
      </c>
      <c r="AT331" s="47" t="str">
        <f t="shared" ca="1" si="104"/>
        <v/>
      </c>
      <c r="AU331" s="47" t="str">
        <f t="shared" ca="1" si="104"/>
        <v/>
      </c>
      <c r="AV331" s="47" t="str">
        <f t="shared" ca="1" si="104"/>
        <v/>
      </c>
      <c r="AW331" s="47" t="str">
        <f t="shared" ca="1" si="104"/>
        <v/>
      </c>
      <c r="AX331" s="47" t="str">
        <f t="shared" ca="1" si="104"/>
        <v/>
      </c>
      <c r="AY331" s="47" t="str">
        <f t="shared" ca="1" si="102"/>
        <v/>
      </c>
      <c r="AZ331" s="47" t="str">
        <f t="shared" ca="1" si="102"/>
        <v/>
      </c>
      <c r="BA331" s="47" t="str">
        <f t="shared" ca="1" si="102"/>
        <v/>
      </c>
      <c r="BB331" s="47" t="str">
        <f t="shared" ca="1" si="102"/>
        <v/>
      </c>
      <c r="BC331" s="47" t="str">
        <f t="shared" ca="1" si="102"/>
        <v/>
      </c>
      <c r="BD331" s="47" t="str">
        <f t="shared" ca="1" si="102"/>
        <v/>
      </c>
    </row>
    <row r="332" spans="3:56" s="36" customFormat="1" ht="18" customHeight="1" outlineLevel="1" x14ac:dyDescent="0.25">
      <c r="C332" s="37" t="s">
        <v>416</v>
      </c>
      <c r="D332" s="38">
        <f t="shared" ca="1" si="115"/>
        <v>0</v>
      </c>
      <c r="E332" s="39" t="s">
        <v>350</v>
      </c>
      <c r="F332" s="40">
        <v>350</v>
      </c>
      <c r="G332" s="38">
        <f t="shared" ca="1" si="116"/>
        <v>0</v>
      </c>
      <c r="H332" s="41">
        <v>150</v>
      </c>
      <c r="I332" s="38">
        <f t="shared" ca="1" si="117"/>
        <v>0</v>
      </c>
      <c r="J332" s="42">
        <f t="shared" ca="1" si="118"/>
        <v>0</v>
      </c>
      <c r="K332" s="50"/>
      <c r="L332" s="44">
        <v>350</v>
      </c>
      <c r="M332" s="38">
        <f t="shared" ca="1" si="119"/>
        <v>0</v>
      </c>
      <c r="N332" s="41">
        <v>150</v>
      </c>
      <c r="O332" s="38">
        <f t="shared" ca="1" si="120"/>
        <v>0</v>
      </c>
      <c r="P332" s="45">
        <f t="shared" ca="1" si="121"/>
        <v>0</v>
      </c>
      <c r="Q332" s="50" t="s">
        <v>414</v>
      </c>
      <c r="S332" s="47">
        <f t="shared" ca="1" si="101"/>
        <v>0</v>
      </c>
      <c r="T332" s="47">
        <f t="shared" ca="1" si="101"/>
        <v>0</v>
      </c>
      <c r="U332" s="47" t="str">
        <f t="shared" ca="1" si="101"/>
        <v/>
      </c>
      <c r="V332" s="47" t="str">
        <f t="shared" ca="1" si="101"/>
        <v/>
      </c>
      <c r="W332" s="47" t="str">
        <f t="shared" ca="1" si="101"/>
        <v/>
      </c>
      <c r="X332" s="47" t="str">
        <f t="shared" ca="1" si="101"/>
        <v/>
      </c>
      <c r="Y332" s="47" t="str">
        <f t="shared" ca="1" si="101"/>
        <v/>
      </c>
      <c r="Z332" s="47" t="str">
        <f t="shared" ca="1" si="101"/>
        <v/>
      </c>
      <c r="AA332" s="47" t="str">
        <f t="shared" ca="1" si="101"/>
        <v/>
      </c>
      <c r="AB332" s="47" t="str">
        <f t="shared" ca="1" si="101"/>
        <v/>
      </c>
      <c r="AC332" s="47" t="str">
        <f t="shared" ca="1" si="101"/>
        <v/>
      </c>
      <c r="AD332" s="47" t="str">
        <f t="shared" ca="1" si="101"/>
        <v/>
      </c>
      <c r="AE332" s="47" t="str">
        <f t="shared" ca="1" si="101"/>
        <v/>
      </c>
      <c r="AF332" s="47" t="str">
        <f t="shared" ca="1" si="101"/>
        <v/>
      </c>
      <c r="AG332" s="47" t="str">
        <f t="shared" ca="1" si="101"/>
        <v/>
      </c>
      <c r="AH332" s="47" t="str">
        <f t="shared" ca="1" si="101"/>
        <v/>
      </c>
      <c r="AI332" s="47" t="str">
        <f t="shared" ca="1" si="104"/>
        <v/>
      </c>
      <c r="AJ332" s="47" t="str">
        <f t="shared" ca="1" si="104"/>
        <v/>
      </c>
      <c r="AK332" s="47" t="str">
        <f t="shared" ca="1" si="104"/>
        <v/>
      </c>
      <c r="AL332" s="47" t="str">
        <f t="shared" ca="1" si="104"/>
        <v/>
      </c>
      <c r="AM332" s="47" t="str">
        <f t="shared" ca="1" si="104"/>
        <v/>
      </c>
      <c r="AN332" s="47" t="str">
        <f t="shared" ca="1" si="104"/>
        <v/>
      </c>
      <c r="AO332" s="47" t="str">
        <f t="shared" ca="1" si="104"/>
        <v/>
      </c>
      <c r="AP332" s="47" t="str">
        <f t="shared" ca="1" si="104"/>
        <v/>
      </c>
      <c r="AQ332" s="47" t="str">
        <f t="shared" ca="1" si="104"/>
        <v/>
      </c>
      <c r="AR332" s="47" t="str">
        <f t="shared" ca="1" si="104"/>
        <v/>
      </c>
      <c r="AS332" s="47" t="str">
        <f t="shared" ca="1" si="104"/>
        <v/>
      </c>
      <c r="AT332" s="47" t="str">
        <f t="shared" ca="1" si="104"/>
        <v/>
      </c>
      <c r="AU332" s="47" t="str">
        <f t="shared" ca="1" si="104"/>
        <v/>
      </c>
      <c r="AV332" s="47" t="str">
        <f t="shared" ca="1" si="104"/>
        <v/>
      </c>
      <c r="AW332" s="47" t="str">
        <f t="shared" ca="1" si="104"/>
        <v/>
      </c>
      <c r="AX332" s="47" t="str">
        <f t="shared" ca="1" si="104"/>
        <v/>
      </c>
      <c r="AY332" s="47" t="str">
        <f t="shared" ca="1" si="102"/>
        <v/>
      </c>
      <c r="AZ332" s="47" t="str">
        <f t="shared" ca="1" si="102"/>
        <v/>
      </c>
      <c r="BA332" s="47" t="str">
        <f t="shared" ca="1" si="102"/>
        <v/>
      </c>
      <c r="BB332" s="47" t="str">
        <f t="shared" ca="1" si="102"/>
        <v/>
      </c>
      <c r="BC332" s="47" t="str">
        <f t="shared" ca="1" si="102"/>
        <v/>
      </c>
      <c r="BD332" s="47" t="str">
        <f t="shared" ca="1" si="102"/>
        <v/>
      </c>
    </row>
    <row r="333" spans="3:56" s="36" customFormat="1" ht="18" customHeight="1" outlineLevel="1" x14ac:dyDescent="0.25">
      <c r="C333" s="37" t="s">
        <v>417</v>
      </c>
      <c r="D333" s="38">
        <f t="shared" ca="1" si="115"/>
        <v>0</v>
      </c>
      <c r="E333" s="39" t="s">
        <v>365</v>
      </c>
      <c r="F333" s="40">
        <v>0</v>
      </c>
      <c r="G333" s="38">
        <f t="shared" ca="1" si="116"/>
        <v>0</v>
      </c>
      <c r="H333" s="41">
        <v>30</v>
      </c>
      <c r="I333" s="38">
        <f t="shared" ca="1" si="117"/>
        <v>0</v>
      </c>
      <c r="J333" s="42">
        <f t="shared" ca="1" si="118"/>
        <v>0</v>
      </c>
      <c r="K333" s="54"/>
      <c r="L333" s="44">
        <v>0</v>
      </c>
      <c r="M333" s="38">
        <f t="shared" ca="1" si="119"/>
        <v>0</v>
      </c>
      <c r="N333" s="41">
        <v>30</v>
      </c>
      <c r="O333" s="38">
        <f t="shared" ca="1" si="120"/>
        <v>0</v>
      </c>
      <c r="P333" s="45">
        <f t="shared" ca="1" si="121"/>
        <v>0</v>
      </c>
      <c r="Q333" s="55"/>
      <c r="S333" s="47">
        <f t="shared" ca="1" si="101"/>
        <v>0</v>
      </c>
      <c r="T333" s="47">
        <f t="shared" ca="1" si="101"/>
        <v>0</v>
      </c>
      <c r="U333" s="47" t="str">
        <f t="shared" ca="1" si="101"/>
        <v/>
      </c>
      <c r="V333" s="47" t="str">
        <f t="shared" ca="1" si="101"/>
        <v/>
      </c>
      <c r="W333" s="47" t="str">
        <f t="shared" ca="1" si="101"/>
        <v/>
      </c>
      <c r="X333" s="47" t="str">
        <f t="shared" ca="1" si="101"/>
        <v/>
      </c>
      <c r="Y333" s="47" t="str">
        <f t="shared" ca="1" si="101"/>
        <v/>
      </c>
      <c r="Z333" s="47" t="str">
        <f t="shared" ca="1" si="101"/>
        <v/>
      </c>
      <c r="AA333" s="47" t="str">
        <f t="shared" ca="1" si="101"/>
        <v/>
      </c>
      <c r="AB333" s="47" t="str">
        <f t="shared" ca="1" si="101"/>
        <v/>
      </c>
      <c r="AC333" s="47" t="str">
        <f t="shared" ca="1" si="101"/>
        <v/>
      </c>
      <c r="AD333" s="47" t="str">
        <f t="shared" ca="1" si="101"/>
        <v/>
      </c>
      <c r="AE333" s="47" t="str">
        <f t="shared" ca="1" si="101"/>
        <v/>
      </c>
      <c r="AF333" s="47" t="str">
        <f t="shared" ca="1" si="101"/>
        <v/>
      </c>
      <c r="AG333" s="47" t="str">
        <f t="shared" ca="1" si="101"/>
        <v/>
      </c>
      <c r="AH333" s="47" t="str">
        <f t="shared" ca="1" si="101"/>
        <v/>
      </c>
      <c r="AI333" s="47" t="str">
        <f t="shared" ca="1" si="104"/>
        <v/>
      </c>
      <c r="AJ333" s="47" t="str">
        <f t="shared" ca="1" si="104"/>
        <v/>
      </c>
      <c r="AK333" s="47" t="str">
        <f t="shared" ca="1" si="104"/>
        <v/>
      </c>
      <c r="AL333" s="47" t="str">
        <f t="shared" ca="1" si="104"/>
        <v/>
      </c>
      <c r="AM333" s="47" t="str">
        <f t="shared" ca="1" si="104"/>
        <v/>
      </c>
      <c r="AN333" s="47" t="str">
        <f t="shared" ca="1" si="104"/>
        <v/>
      </c>
      <c r="AO333" s="47" t="str">
        <f t="shared" ca="1" si="104"/>
        <v/>
      </c>
      <c r="AP333" s="47" t="str">
        <f t="shared" ca="1" si="104"/>
        <v/>
      </c>
      <c r="AQ333" s="47" t="str">
        <f t="shared" ca="1" si="104"/>
        <v/>
      </c>
      <c r="AR333" s="47" t="str">
        <f t="shared" ca="1" si="104"/>
        <v/>
      </c>
      <c r="AS333" s="47" t="str">
        <f t="shared" ca="1" si="104"/>
        <v/>
      </c>
      <c r="AT333" s="47" t="str">
        <f t="shared" ca="1" si="104"/>
        <v/>
      </c>
      <c r="AU333" s="47" t="str">
        <f t="shared" ca="1" si="104"/>
        <v/>
      </c>
      <c r="AV333" s="47" t="str">
        <f t="shared" ca="1" si="104"/>
        <v/>
      </c>
      <c r="AW333" s="47" t="str">
        <f t="shared" ca="1" si="104"/>
        <v/>
      </c>
      <c r="AX333" s="47" t="str">
        <f t="shared" ca="1" si="104"/>
        <v/>
      </c>
      <c r="AY333" s="47" t="str">
        <f t="shared" ca="1" si="102"/>
        <v/>
      </c>
      <c r="AZ333" s="47" t="str">
        <f t="shared" ca="1" si="102"/>
        <v/>
      </c>
      <c r="BA333" s="47" t="str">
        <f t="shared" ca="1" si="102"/>
        <v/>
      </c>
      <c r="BB333" s="47" t="str">
        <f t="shared" ca="1" si="102"/>
        <v/>
      </c>
      <c r="BC333" s="47" t="str">
        <f t="shared" ca="1" si="102"/>
        <v/>
      </c>
      <c r="BD333" s="47" t="str">
        <f t="shared" ca="1" si="102"/>
        <v/>
      </c>
    </row>
    <row r="334" spans="3:56" s="36" customFormat="1" ht="18" customHeight="1" outlineLevel="1" x14ac:dyDescent="0.25">
      <c r="C334" s="37" t="s">
        <v>418</v>
      </c>
      <c r="D334" s="38">
        <f t="shared" ca="1" si="115"/>
        <v>0</v>
      </c>
      <c r="E334" s="39" t="s">
        <v>365</v>
      </c>
      <c r="F334" s="40">
        <v>8.5</v>
      </c>
      <c r="G334" s="38">
        <f t="shared" ca="1" si="116"/>
        <v>0</v>
      </c>
      <c r="H334" s="41">
        <v>0</v>
      </c>
      <c r="I334" s="38">
        <f t="shared" ca="1" si="117"/>
        <v>0</v>
      </c>
      <c r="J334" s="42">
        <f t="shared" ca="1" si="118"/>
        <v>0</v>
      </c>
      <c r="K334" s="54"/>
      <c r="L334" s="44">
        <v>8.5</v>
      </c>
      <c r="M334" s="38">
        <f t="shared" ca="1" si="119"/>
        <v>0</v>
      </c>
      <c r="N334" s="41">
        <v>0</v>
      </c>
      <c r="O334" s="38">
        <f t="shared" ca="1" si="120"/>
        <v>0</v>
      </c>
      <c r="P334" s="45">
        <f t="shared" ca="1" si="121"/>
        <v>0</v>
      </c>
      <c r="Q334" s="55"/>
      <c r="S334" s="47">
        <f t="shared" ca="1" si="101"/>
        <v>0</v>
      </c>
      <c r="T334" s="47">
        <f t="shared" ca="1" si="101"/>
        <v>0</v>
      </c>
      <c r="U334" s="47" t="str">
        <f t="shared" ca="1" si="101"/>
        <v/>
      </c>
      <c r="V334" s="47" t="str">
        <f t="shared" ca="1" si="101"/>
        <v/>
      </c>
      <c r="W334" s="47" t="str">
        <f t="shared" ca="1" si="101"/>
        <v/>
      </c>
      <c r="X334" s="47" t="str">
        <f t="shared" ca="1" si="101"/>
        <v/>
      </c>
      <c r="Y334" s="47" t="str">
        <f t="shared" ca="1" si="101"/>
        <v/>
      </c>
      <c r="Z334" s="47" t="str">
        <f t="shared" ca="1" si="101"/>
        <v/>
      </c>
      <c r="AA334" s="47" t="str">
        <f t="shared" ca="1" si="101"/>
        <v/>
      </c>
      <c r="AB334" s="47" t="str">
        <f t="shared" ca="1" si="101"/>
        <v/>
      </c>
      <c r="AC334" s="47" t="str">
        <f t="shared" ca="1" si="101"/>
        <v/>
      </c>
      <c r="AD334" s="47" t="str">
        <f t="shared" ca="1" si="101"/>
        <v/>
      </c>
      <c r="AE334" s="47" t="str">
        <f t="shared" ca="1" si="101"/>
        <v/>
      </c>
      <c r="AF334" s="47" t="str">
        <f t="shared" ca="1" si="101"/>
        <v/>
      </c>
      <c r="AG334" s="47" t="str">
        <f t="shared" ca="1" si="101"/>
        <v/>
      </c>
      <c r="AH334" s="47" t="str">
        <f t="shared" ca="1" si="101"/>
        <v/>
      </c>
      <c r="AI334" s="47" t="str">
        <f t="shared" ca="1" si="104"/>
        <v/>
      </c>
      <c r="AJ334" s="47" t="str">
        <f t="shared" ca="1" si="104"/>
        <v/>
      </c>
      <c r="AK334" s="47" t="str">
        <f t="shared" ca="1" si="104"/>
        <v/>
      </c>
      <c r="AL334" s="47" t="str">
        <f t="shared" ca="1" si="104"/>
        <v/>
      </c>
      <c r="AM334" s="47" t="str">
        <f t="shared" ca="1" si="104"/>
        <v/>
      </c>
      <c r="AN334" s="47" t="str">
        <f t="shared" ca="1" si="104"/>
        <v/>
      </c>
      <c r="AO334" s="47" t="str">
        <f t="shared" ca="1" si="104"/>
        <v/>
      </c>
      <c r="AP334" s="47" t="str">
        <f t="shared" ca="1" si="104"/>
        <v/>
      </c>
      <c r="AQ334" s="47" t="str">
        <f t="shared" ca="1" si="104"/>
        <v/>
      </c>
      <c r="AR334" s="47" t="str">
        <f t="shared" ca="1" si="104"/>
        <v/>
      </c>
      <c r="AS334" s="47" t="str">
        <f t="shared" ca="1" si="104"/>
        <v/>
      </c>
      <c r="AT334" s="47" t="str">
        <f t="shared" ca="1" si="104"/>
        <v/>
      </c>
      <c r="AU334" s="47" t="str">
        <f t="shared" ca="1" si="104"/>
        <v/>
      </c>
      <c r="AV334" s="47" t="str">
        <f t="shared" ca="1" si="104"/>
        <v/>
      </c>
      <c r="AW334" s="47" t="str">
        <f t="shared" ca="1" si="104"/>
        <v/>
      </c>
      <c r="AX334" s="47" t="str">
        <f t="shared" ca="1" si="104"/>
        <v/>
      </c>
      <c r="AY334" s="47" t="str">
        <f t="shared" ca="1" si="102"/>
        <v/>
      </c>
      <c r="AZ334" s="47" t="str">
        <f t="shared" ca="1" si="102"/>
        <v/>
      </c>
      <c r="BA334" s="47" t="str">
        <f t="shared" ca="1" si="102"/>
        <v/>
      </c>
      <c r="BB334" s="47" t="str">
        <f t="shared" ca="1" si="102"/>
        <v/>
      </c>
      <c r="BC334" s="47" t="str">
        <f t="shared" ca="1" si="102"/>
        <v/>
      </c>
      <c r="BD334" s="47" t="str">
        <f t="shared" ca="1" si="102"/>
        <v/>
      </c>
    </row>
    <row r="335" spans="3:56" s="36" customFormat="1" ht="18" customHeight="1" outlineLevel="1" x14ac:dyDescent="0.25">
      <c r="C335" s="37" t="s">
        <v>419</v>
      </c>
      <c r="D335" s="38">
        <f t="shared" ca="1" si="115"/>
        <v>0</v>
      </c>
      <c r="E335" s="39" t="s">
        <v>420</v>
      </c>
      <c r="F335" s="40">
        <v>25</v>
      </c>
      <c r="G335" s="38">
        <f t="shared" ca="1" si="116"/>
        <v>0</v>
      </c>
      <c r="H335" s="41">
        <v>35</v>
      </c>
      <c r="I335" s="38">
        <f t="shared" ca="1" si="117"/>
        <v>0</v>
      </c>
      <c r="J335" s="42">
        <f t="shared" ca="1" si="118"/>
        <v>0</v>
      </c>
      <c r="K335" s="54"/>
      <c r="L335" s="44">
        <v>25</v>
      </c>
      <c r="M335" s="38">
        <f t="shared" ca="1" si="119"/>
        <v>0</v>
      </c>
      <c r="N335" s="41">
        <v>35</v>
      </c>
      <c r="O335" s="38">
        <f t="shared" ca="1" si="120"/>
        <v>0</v>
      </c>
      <c r="P335" s="45">
        <f t="shared" ca="1" si="121"/>
        <v>0</v>
      </c>
      <c r="Q335" s="55"/>
      <c r="S335" s="47">
        <f t="shared" ca="1" si="101"/>
        <v>0</v>
      </c>
      <c r="T335" s="47">
        <f t="shared" ca="1" si="101"/>
        <v>0</v>
      </c>
      <c r="U335" s="47" t="str">
        <f t="shared" ca="1" si="101"/>
        <v/>
      </c>
      <c r="V335" s="47" t="str">
        <f t="shared" ca="1" si="101"/>
        <v/>
      </c>
      <c r="W335" s="47" t="str">
        <f t="shared" ca="1" si="101"/>
        <v/>
      </c>
      <c r="X335" s="47" t="str">
        <f t="shared" ca="1" si="101"/>
        <v/>
      </c>
      <c r="Y335" s="47" t="str">
        <f t="shared" ca="1" si="101"/>
        <v/>
      </c>
      <c r="Z335" s="47" t="str">
        <f t="shared" ca="1" si="101"/>
        <v/>
      </c>
      <c r="AA335" s="47" t="str">
        <f t="shared" ca="1" si="101"/>
        <v/>
      </c>
      <c r="AB335" s="47" t="str">
        <f t="shared" ca="1" si="101"/>
        <v/>
      </c>
      <c r="AC335" s="47" t="str">
        <f t="shared" ca="1" si="101"/>
        <v/>
      </c>
      <c r="AD335" s="47" t="str">
        <f t="shared" ca="1" si="101"/>
        <v/>
      </c>
      <c r="AE335" s="47" t="str">
        <f t="shared" ca="1" si="101"/>
        <v/>
      </c>
      <c r="AF335" s="47" t="str">
        <f t="shared" ref="S335:AH351" ca="1" si="122">IFERROR(SUMIF(INDIRECT("'"&amp;AF$6&amp;"'!$C:$C"),$C335,INDIRECT("'"&amp;AF$6&amp;"'!$D:$D")),"")</f>
        <v/>
      </c>
      <c r="AG335" s="47" t="str">
        <f t="shared" ca="1" si="122"/>
        <v/>
      </c>
      <c r="AH335" s="47" t="str">
        <f t="shared" ca="1" si="122"/>
        <v/>
      </c>
      <c r="AI335" s="47" t="str">
        <f t="shared" ca="1" si="104"/>
        <v/>
      </c>
      <c r="AJ335" s="47" t="str">
        <f t="shared" ca="1" si="104"/>
        <v/>
      </c>
      <c r="AK335" s="47" t="str">
        <f t="shared" ca="1" si="104"/>
        <v/>
      </c>
      <c r="AL335" s="47" t="str">
        <f t="shared" ca="1" si="104"/>
        <v/>
      </c>
      <c r="AM335" s="47" t="str">
        <f t="shared" ca="1" si="104"/>
        <v/>
      </c>
      <c r="AN335" s="47" t="str">
        <f t="shared" ca="1" si="104"/>
        <v/>
      </c>
      <c r="AO335" s="47" t="str">
        <f t="shared" ca="1" si="104"/>
        <v/>
      </c>
      <c r="AP335" s="47" t="str">
        <f t="shared" ca="1" si="104"/>
        <v/>
      </c>
      <c r="AQ335" s="47" t="str">
        <f t="shared" ca="1" si="104"/>
        <v/>
      </c>
      <c r="AR335" s="47" t="str">
        <f t="shared" ca="1" si="104"/>
        <v/>
      </c>
      <c r="AS335" s="47" t="str">
        <f t="shared" ca="1" si="104"/>
        <v/>
      </c>
      <c r="AT335" s="47" t="str">
        <f t="shared" ca="1" si="104"/>
        <v/>
      </c>
      <c r="AU335" s="47" t="str">
        <f t="shared" ca="1" si="104"/>
        <v/>
      </c>
      <c r="AV335" s="47" t="str">
        <f t="shared" ca="1" si="104"/>
        <v/>
      </c>
      <c r="AW335" s="47" t="str">
        <f t="shared" ca="1" si="104"/>
        <v/>
      </c>
      <c r="AX335" s="47" t="str">
        <f t="shared" ca="1" si="104"/>
        <v/>
      </c>
      <c r="AY335" s="47" t="str">
        <f t="shared" ca="1" si="102"/>
        <v/>
      </c>
      <c r="AZ335" s="47" t="str">
        <f t="shared" ca="1" si="102"/>
        <v/>
      </c>
      <c r="BA335" s="47" t="str">
        <f t="shared" ca="1" si="102"/>
        <v/>
      </c>
      <c r="BB335" s="47" t="str">
        <f t="shared" ca="1" si="102"/>
        <v/>
      </c>
      <c r="BC335" s="47" t="str">
        <f t="shared" ca="1" si="102"/>
        <v/>
      </c>
      <c r="BD335" s="47" t="str">
        <f t="shared" ca="1" si="102"/>
        <v/>
      </c>
    </row>
    <row r="336" spans="3:56" s="36" customFormat="1" ht="18" customHeight="1" outlineLevel="1" x14ac:dyDescent="0.25">
      <c r="C336" s="37" t="s">
        <v>421</v>
      </c>
      <c r="D336" s="38">
        <f t="shared" ca="1" si="115"/>
        <v>0</v>
      </c>
      <c r="E336" s="39" t="s">
        <v>420</v>
      </c>
      <c r="F336" s="40">
        <v>25</v>
      </c>
      <c r="G336" s="38">
        <f t="shared" ca="1" si="116"/>
        <v>0</v>
      </c>
      <c r="H336" s="41">
        <v>35</v>
      </c>
      <c r="I336" s="38">
        <f t="shared" ca="1" si="117"/>
        <v>0</v>
      </c>
      <c r="J336" s="42">
        <f t="shared" ca="1" si="118"/>
        <v>0</v>
      </c>
      <c r="K336" s="54"/>
      <c r="L336" s="44">
        <v>25</v>
      </c>
      <c r="M336" s="38">
        <f t="shared" ca="1" si="119"/>
        <v>0</v>
      </c>
      <c r="N336" s="41">
        <v>35</v>
      </c>
      <c r="O336" s="38">
        <f t="shared" ca="1" si="120"/>
        <v>0</v>
      </c>
      <c r="P336" s="45">
        <f t="shared" ca="1" si="121"/>
        <v>0</v>
      </c>
      <c r="Q336" s="55"/>
      <c r="S336" s="47">
        <f t="shared" ca="1" si="122"/>
        <v>0</v>
      </c>
      <c r="T336" s="47">
        <f t="shared" ca="1" si="122"/>
        <v>0</v>
      </c>
      <c r="U336" s="47" t="str">
        <f t="shared" ca="1" si="122"/>
        <v/>
      </c>
      <c r="V336" s="47" t="str">
        <f t="shared" ca="1" si="122"/>
        <v/>
      </c>
      <c r="W336" s="47" t="str">
        <f t="shared" ca="1" si="122"/>
        <v/>
      </c>
      <c r="X336" s="47" t="str">
        <f t="shared" ca="1" si="122"/>
        <v/>
      </c>
      <c r="Y336" s="47" t="str">
        <f t="shared" ca="1" si="122"/>
        <v/>
      </c>
      <c r="Z336" s="47" t="str">
        <f t="shared" ca="1" si="122"/>
        <v/>
      </c>
      <c r="AA336" s="47" t="str">
        <f t="shared" ca="1" si="122"/>
        <v/>
      </c>
      <c r="AB336" s="47" t="str">
        <f t="shared" ca="1" si="122"/>
        <v/>
      </c>
      <c r="AC336" s="47" t="str">
        <f t="shared" ca="1" si="122"/>
        <v/>
      </c>
      <c r="AD336" s="47" t="str">
        <f t="shared" ca="1" si="122"/>
        <v/>
      </c>
      <c r="AE336" s="47" t="str">
        <f t="shared" ca="1" si="122"/>
        <v/>
      </c>
      <c r="AF336" s="47" t="str">
        <f t="shared" ca="1" si="122"/>
        <v/>
      </c>
      <c r="AG336" s="47" t="str">
        <f t="shared" ca="1" si="122"/>
        <v/>
      </c>
      <c r="AH336" s="47" t="str">
        <f t="shared" ca="1" si="122"/>
        <v/>
      </c>
      <c r="AI336" s="47" t="str">
        <f t="shared" ca="1" si="104"/>
        <v/>
      </c>
      <c r="AJ336" s="47" t="str">
        <f t="shared" ca="1" si="104"/>
        <v/>
      </c>
      <c r="AK336" s="47" t="str">
        <f t="shared" ca="1" si="104"/>
        <v/>
      </c>
      <c r="AL336" s="47" t="str">
        <f t="shared" ca="1" si="104"/>
        <v/>
      </c>
      <c r="AM336" s="47" t="str">
        <f t="shared" ca="1" si="104"/>
        <v/>
      </c>
      <c r="AN336" s="47" t="str">
        <f t="shared" ca="1" si="104"/>
        <v/>
      </c>
      <c r="AO336" s="47" t="str">
        <f t="shared" ca="1" si="104"/>
        <v/>
      </c>
      <c r="AP336" s="47" t="str">
        <f t="shared" ca="1" si="104"/>
        <v/>
      </c>
      <c r="AQ336" s="47" t="str">
        <f t="shared" ca="1" si="104"/>
        <v/>
      </c>
      <c r="AR336" s="47" t="str">
        <f t="shared" ca="1" si="104"/>
        <v/>
      </c>
      <c r="AS336" s="47" t="str">
        <f t="shared" ca="1" si="104"/>
        <v/>
      </c>
      <c r="AT336" s="47" t="str">
        <f t="shared" ca="1" si="104"/>
        <v/>
      </c>
      <c r="AU336" s="47" t="str">
        <f t="shared" ca="1" si="104"/>
        <v/>
      </c>
      <c r="AV336" s="47" t="str">
        <f t="shared" ca="1" si="104"/>
        <v/>
      </c>
      <c r="AW336" s="47" t="str">
        <f t="shared" ca="1" si="104"/>
        <v/>
      </c>
      <c r="AX336" s="47" t="str">
        <f t="shared" ca="1" si="104"/>
        <v/>
      </c>
      <c r="AY336" s="47" t="str">
        <f t="shared" ca="1" si="102"/>
        <v/>
      </c>
      <c r="AZ336" s="47" t="str">
        <f t="shared" ca="1" si="102"/>
        <v/>
      </c>
      <c r="BA336" s="47" t="str">
        <f t="shared" ca="1" si="102"/>
        <v/>
      </c>
      <c r="BB336" s="47" t="str">
        <f t="shared" ca="1" si="102"/>
        <v/>
      </c>
      <c r="BC336" s="47" t="str">
        <f t="shared" ca="1" si="102"/>
        <v/>
      </c>
      <c r="BD336" s="47" t="str">
        <f t="shared" ca="1" si="102"/>
        <v/>
      </c>
    </row>
    <row r="337" spans="2:56" s="36" customFormat="1" ht="18" customHeight="1" outlineLevel="1" x14ac:dyDescent="0.25">
      <c r="C337" s="37" t="s">
        <v>422</v>
      </c>
      <c r="D337" s="38">
        <f t="shared" ref="D337" ca="1" si="123">+SUM(R337:BA337)</f>
        <v>0</v>
      </c>
      <c r="E337" s="39" t="s">
        <v>420</v>
      </c>
      <c r="F337" s="40">
        <v>177</v>
      </c>
      <c r="G337" s="38">
        <f t="shared" ca="1" si="116"/>
        <v>0</v>
      </c>
      <c r="H337" s="41">
        <v>50</v>
      </c>
      <c r="I337" s="38">
        <f t="shared" ca="1" si="117"/>
        <v>0</v>
      </c>
      <c r="J337" s="42">
        <f t="shared" ca="1" si="118"/>
        <v>0</v>
      </c>
      <c r="K337" s="54"/>
      <c r="L337" s="44">
        <v>180</v>
      </c>
      <c r="M337" s="38">
        <f t="shared" ca="1" si="119"/>
        <v>0</v>
      </c>
      <c r="N337" s="41">
        <v>50</v>
      </c>
      <c r="O337" s="38">
        <f t="shared" ca="1" si="120"/>
        <v>0</v>
      </c>
      <c r="P337" s="45">
        <f t="shared" ca="1" si="121"/>
        <v>0</v>
      </c>
      <c r="Q337" s="55"/>
      <c r="S337" s="47">
        <f t="shared" ca="1" si="122"/>
        <v>0</v>
      </c>
      <c r="T337" s="47">
        <f t="shared" ca="1" si="122"/>
        <v>0</v>
      </c>
      <c r="U337" s="47" t="str">
        <f t="shared" ca="1" si="122"/>
        <v/>
      </c>
      <c r="V337" s="47" t="str">
        <f t="shared" ca="1" si="122"/>
        <v/>
      </c>
      <c r="W337" s="47" t="str">
        <f t="shared" ca="1" si="122"/>
        <v/>
      </c>
      <c r="X337" s="47" t="str">
        <f t="shared" ca="1" si="122"/>
        <v/>
      </c>
      <c r="Y337" s="47" t="str">
        <f t="shared" ca="1" si="122"/>
        <v/>
      </c>
      <c r="Z337" s="47" t="str">
        <f t="shared" ca="1" si="122"/>
        <v/>
      </c>
      <c r="AA337" s="47" t="str">
        <f t="shared" ca="1" si="122"/>
        <v/>
      </c>
      <c r="AB337" s="47" t="str">
        <f t="shared" ca="1" si="122"/>
        <v/>
      </c>
      <c r="AC337" s="47" t="str">
        <f t="shared" ca="1" si="122"/>
        <v/>
      </c>
      <c r="AD337" s="47" t="str">
        <f t="shared" ca="1" si="122"/>
        <v/>
      </c>
      <c r="AE337" s="47" t="str">
        <f t="shared" ca="1" si="122"/>
        <v/>
      </c>
      <c r="AF337" s="47" t="str">
        <f t="shared" ca="1" si="122"/>
        <v/>
      </c>
      <c r="AG337" s="47" t="str">
        <f t="shared" ca="1" si="122"/>
        <v/>
      </c>
      <c r="AH337" s="47" t="str">
        <f t="shared" ca="1" si="122"/>
        <v/>
      </c>
      <c r="AI337" s="47" t="str">
        <f t="shared" ca="1" si="104"/>
        <v/>
      </c>
      <c r="AJ337" s="47" t="str">
        <f t="shared" ca="1" si="104"/>
        <v/>
      </c>
      <c r="AK337" s="47" t="str">
        <f t="shared" ca="1" si="104"/>
        <v/>
      </c>
      <c r="AL337" s="47" t="str">
        <f t="shared" ca="1" si="104"/>
        <v/>
      </c>
      <c r="AM337" s="47" t="str">
        <f t="shared" ca="1" si="104"/>
        <v/>
      </c>
      <c r="AN337" s="47" t="str">
        <f t="shared" ca="1" si="104"/>
        <v/>
      </c>
      <c r="AO337" s="47" t="str">
        <f t="shared" ca="1" si="104"/>
        <v/>
      </c>
      <c r="AP337" s="47" t="str">
        <f t="shared" ca="1" si="104"/>
        <v/>
      </c>
      <c r="AQ337" s="47" t="str">
        <f t="shared" ca="1" si="104"/>
        <v/>
      </c>
      <c r="AR337" s="47" t="str">
        <f t="shared" ca="1" si="104"/>
        <v/>
      </c>
      <c r="AS337" s="47" t="str">
        <f t="shared" ca="1" si="104"/>
        <v/>
      </c>
      <c r="AT337" s="47" t="str">
        <f t="shared" ca="1" si="104"/>
        <v/>
      </c>
      <c r="AU337" s="47" t="str">
        <f t="shared" ca="1" si="104"/>
        <v/>
      </c>
      <c r="AV337" s="47" t="str">
        <f t="shared" ca="1" si="104"/>
        <v/>
      </c>
      <c r="AW337" s="47" t="str">
        <f t="shared" ca="1" si="104"/>
        <v/>
      </c>
      <c r="AX337" s="47" t="str">
        <f t="shared" ca="1" si="104"/>
        <v/>
      </c>
      <c r="AY337" s="47" t="str">
        <f t="shared" ca="1" si="102"/>
        <v/>
      </c>
      <c r="AZ337" s="47" t="str">
        <f t="shared" ca="1" si="102"/>
        <v/>
      </c>
      <c r="BA337" s="47" t="str">
        <f t="shared" ca="1" si="102"/>
        <v/>
      </c>
      <c r="BB337" s="47" t="str">
        <f t="shared" ca="1" si="102"/>
        <v/>
      </c>
      <c r="BC337" s="47" t="str">
        <f t="shared" ca="1" si="102"/>
        <v/>
      </c>
      <c r="BD337" s="47" t="str">
        <f t="shared" ca="1" si="102"/>
        <v/>
      </c>
    </row>
    <row r="338" spans="2:56" s="36" customFormat="1" ht="18" customHeight="1" outlineLevel="1" x14ac:dyDescent="0.25">
      <c r="C338" s="37" t="s">
        <v>423</v>
      </c>
      <c r="D338" s="38">
        <f ca="1">+SUM(R338:BA338)</f>
        <v>0</v>
      </c>
      <c r="E338" s="39" t="s">
        <v>420</v>
      </c>
      <c r="F338" s="40">
        <v>177</v>
      </c>
      <c r="G338" s="38">
        <f t="shared" ca="1" si="116"/>
        <v>0</v>
      </c>
      <c r="H338" s="41">
        <v>50</v>
      </c>
      <c r="I338" s="38">
        <f t="shared" ca="1" si="117"/>
        <v>0</v>
      </c>
      <c r="J338" s="42">
        <f t="shared" ca="1" si="118"/>
        <v>0</v>
      </c>
      <c r="K338" s="54"/>
      <c r="L338" s="44">
        <v>180</v>
      </c>
      <c r="M338" s="38">
        <f t="shared" ca="1" si="119"/>
        <v>0</v>
      </c>
      <c r="N338" s="41">
        <v>50</v>
      </c>
      <c r="O338" s="38">
        <f t="shared" ca="1" si="120"/>
        <v>0</v>
      </c>
      <c r="P338" s="45">
        <f t="shared" ca="1" si="121"/>
        <v>0</v>
      </c>
      <c r="Q338" s="55"/>
      <c r="S338" s="47">
        <f t="shared" ca="1" si="122"/>
        <v>0</v>
      </c>
      <c r="T338" s="47">
        <f t="shared" ca="1" si="122"/>
        <v>0</v>
      </c>
      <c r="U338" s="47" t="str">
        <f t="shared" ca="1" si="122"/>
        <v/>
      </c>
      <c r="V338" s="47" t="str">
        <f t="shared" ca="1" si="122"/>
        <v/>
      </c>
      <c r="W338" s="47" t="str">
        <f t="shared" ca="1" si="122"/>
        <v/>
      </c>
      <c r="X338" s="47" t="str">
        <f t="shared" ca="1" si="122"/>
        <v/>
      </c>
      <c r="Y338" s="47" t="str">
        <f t="shared" ca="1" si="122"/>
        <v/>
      </c>
      <c r="Z338" s="47" t="str">
        <f t="shared" ca="1" si="122"/>
        <v/>
      </c>
      <c r="AA338" s="47" t="str">
        <f t="shared" ca="1" si="122"/>
        <v/>
      </c>
      <c r="AB338" s="47" t="str">
        <f t="shared" ca="1" si="122"/>
        <v/>
      </c>
      <c r="AC338" s="47" t="str">
        <f t="shared" ca="1" si="122"/>
        <v/>
      </c>
      <c r="AD338" s="47" t="str">
        <f t="shared" ca="1" si="122"/>
        <v/>
      </c>
      <c r="AE338" s="47" t="str">
        <f t="shared" ca="1" si="122"/>
        <v/>
      </c>
      <c r="AF338" s="47" t="str">
        <f t="shared" ca="1" si="122"/>
        <v/>
      </c>
      <c r="AG338" s="47" t="str">
        <f t="shared" ca="1" si="122"/>
        <v/>
      </c>
      <c r="AH338" s="47" t="str">
        <f t="shared" ca="1" si="122"/>
        <v/>
      </c>
      <c r="AI338" s="47" t="str">
        <f t="shared" ca="1" si="104"/>
        <v/>
      </c>
      <c r="AJ338" s="47" t="str">
        <f t="shared" ca="1" si="104"/>
        <v/>
      </c>
      <c r="AK338" s="47" t="str">
        <f t="shared" ca="1" si="104"/>
        <v/>
      </c>
      <c r="AL338" s="47" t="str">
        <f t="shared" ca="1" si="104"/>
        <v/>
      </c>
      <c r="AM338" s="47" t="str">
        <f t="shared" ca="1" si="104"/>
        <v/>
      </c>
      <c r="AN338" s="47" t="str">
        <f t="shared" ca="1" si="104"/>
        <v/>
      </c>
      <c r="AO338" s="47" t="str">
        <f t="shared" ca="1" si="104"/>
        <v/>
      </c>
      <c r="AP338" s="47" t="str">
        <f t="shared" ca="1" si="104"/>
        <v/>
      </c>
      <c r="AQ338" s="47" t="str">
        <f t="shared" ca="1" si="104"/>
        <v/>
      </c>
      <c r="AR338" s="47" t="str">
        <f t="shared" ca="1" si="104"/>
        <v/>
      </c>
      <c r="AS338" s="47" t="str">
        <f t="shared" ca="1" si="104"/>
        <v/>
      </c>
      <c r="AT338" s="47" t="str">
        <f t="shared" ca="1" si="104"/>
        <v/>
      </c>
      <c r="AU338" s="47" t="str">
        <f t="shared" ca="1" si="104"/>
        <v/>
      </c>
      <c r="AV338" s="47" t="str">
        <f t="shared" ca="1" si="104"/>
        <v/>
      </c>
      <c r="AW338" s="47" t="str">
        <f t="shared" ca="1" si="104"/>
        <v/>
      </c>
      <c r="AX338" s="47" t="str">
        <f t="shared" ca="1" si="104"/>
        <v/>
      </c>
      <c r="AY338" s="47" t="str">
        <f t="shared" ca="1" si="102"/>
        <v/>
      </c>
      <c r="AZ338" s="47" t="str">
        <f t="shared" ca="1" si="102"/>
        <v/>
      </c>
      <c r="BA338" s="47" t="str">
        <f t="shared" ca="1" si="102"/>
        <v/>
      </c>
      <c r="BB338" s="47" t="str">
        <f t="shared" ca="1" si="102"/>
        <v/>
      </c>
      <c r="BC338" s="47" t="str">
        <f t="shared" ca="1" si="102"/>
        <v/>
      </c>
      <c r="BD338" s="47" t="str">
        <f t="shared" ca="1" si="102"/>
        <v/>
      </c>
    </row>
    <row r="339" spans="2:56" s="293" customFormat="1" ht="18" customHeight="1" outlineLevel="1" x14ac:dyDescent="0.25">
      <c r="C339" s="284" t="s">
        <v>424</v>
      </c>
      <c r="D339" s="285">
        <f ca="1">+SUM(R339:BA339)</f>
        <v>343.1</v>
      </c>
      <c r="E339" s="286" t="s">
        <v>420</v>
      </c>
      <c r="F339" s="287">
        <v>35</v>
      </c>
      <c r="G339" s="285">
        <f t="shared" ca="1" si="116"/>
        <v>12008.5</v>
      </c>
      <c r="H339" s="288">
        <v>20</v>
      </c>
      <c r="I339" s="285">
        <f t="shared" ca="1" si="117"/>
        <v>6862</v>
      </c>
      <c r="J339" s="289">
        <f t="shared" ca="1" si="118"/>
        <v>18870.5</v>
      </c>
      <c r="K339" s="295"/>
      <c r="L339" s="291">
        <v>40</v>
      </c>
      <c r="M339" s="285">
        <f t="shared" ca="1" si="119"/>
        <v>13724</v>
      </c>
      <c r="N339" s="288">
        <v>20</v>
      </c>
      <c r="O339" s="285">
        <f t="shared" ca="1" si="120"/>
        <v>6862</v>
      </c>
      <c r="P339" s="292">
        <f t="shared" ca="1" si="121"/>
        <v>20586</v>
      </c>
      <c r="Q339" s="296"/>
      <c r="S339" s="294">
        <f t="shared" ca="1" si="122"/>
        <v>0</v>
      </c>
      <c r="T339" s="294">
        <f t="shared" ca="1" si="122"/>
        <v>343.1</v>
      </c>
      <c r="U339" s="294" t="str">
        <f t="shared" ca="1" si="122"/>
        <v/>
      </c>
      <c r="V339" s="294" t="str">
        <f t="shared" ca="1" si="122"/>
        <v/>
      </c>
      <c r="W339" s="294" t="str">
        <f t="shared" ca="1" si="122"/>
        <v/>
      </c>
      <c r="X339" s="294" t="str">
        <f t="shared" ca="1" si="122"/>
        <v/>
      </c>
      <c r="Y339" s="294" t="str">
        <f t="shared" ca="1" si="122"/>
        <v/>
      </c>
      <c r="Z339" s="294" t="str">
        <f t="shared" ca="1" si="122"/>
        <v/>
      </c>
      <c r="AA339" s="294" t="str">
        <f t="shared" ca="1" si="122"/>
        <v/>
      </c>
      <c r="AB339" s="294" t="str">
        <f t="shared" ca="1" si="122"/>
        <v/>
      </c>
      <c r="AC339" s="294" t="str">
        <f t="shared" ca="1" si="122"/>
        <v/>
      </c>
      <c r="AD339" s="294" t="str">
        <f t="shared" ca="1" si="122"/>
        <v/>
      </c>
      <c r="AE339" s="294" t="str">
        <f t="shared" ca="1" si="122"/>
        <v/>
      </c>
      <c r="AF339" s="294" t="str">
        <f t="shared" ca="1" si="122"/>
        <v/>
      </c>
      <c r="AG339" s="294" t="str">
        <f t="shared" ca="1" si="122"/>
        <v/>
      </c>
      <c r="AH339" s="294" t="str">
        <f t="shared" ca="1" si="122"/>
        <v/>
      </c>
      <c r="AI339" s="294" t="str">
        <f t="shared" ca="1" si="104"/>
        <v/>
      </c>
      <c r="AJ339" s="294" t="str">
        <f t="shared" ca="1" si="104"/>
        <v/>
      </c>
      <c r="AK339" s="294" t="str">
        <f t="shared" ca="1" si="104"/>
        <v/>
      </c>
      <c r="AL339" s="294" t="str">
        <f t="shared" ca="1" si="104"/>
        <v/>
      </c>
      <c r="AM339" s="294" t="str">
        <f t="shared" ca="1" si="104"/>
        <v/>
      </c>
      <c r="AN339" s="294" t="str">
        <f t="shared" ca="1" si="104"/>
        <v/>
      </c>
      <c r="AO339" s="294" t="str">
        <f t="shared" ca="1" si="104"/>
        <v/>
      </c>
      <c r="AP339" s="294" t="str">
        <f t="shared" ca="1" si="104"/>
        <v/>
      </c>
      <c r="AQ339" s="294" t="str">
        <f t="shared" ca="1" si="104"/>
        <v/>
      </c>
      <c r="AR339" s="294" t="str">
        <f t="shared" ca="1" si="104"/>
        <v/>
      </c>
      <c r="AS339" s="294" t="str">
        <f t="shared" ca="1" si="104"/>
        <v/>
      </c>
      <c r="AT339" s="294" t="str">
        <f t="shared" ca="1" si="104"/>
        <v/>
      </c>
      <c r="AU339" s="294" t="str">
        <f t="shared" ca="1" si="104"/>
        <v/>
      </c>
      <c r="AV339" s="294" t="str">
        <f t="shared" ca="1" si="104"/>
        <v/>
      </c>
      <c r="AW339" s="294" t="str">
        <f t="shared" ca="1" si="104"/>
        <v/>
      </c>
      <c r="AX339" s="294" t="str">
        <f t="shared" ref="AX339:BD354" ca="1" si="124">IFERROR(SUMIF(INDIRECT("'"&amp;AX$6&amp;"'!$C:$C"),$C339,INDIRECT("'"&amp;AX$6&amp;"'!$D:$D")),"")</f>
        <v/>
      </c>
      <c r="AY339" s="294" t="str">
        <f t="shared" ca="1" si="124"/>
        <v/>
      </c>
      <c r="AZ339" s="294" t="str">
        <f t="shared" ca="1" si="124"/>
        <v/>
      </c>
      <c r="BA339" s="294" t="str">
        <f t="shared" ca="1" si="124"/>
        <v/>
      </c>
      <c r="BB339" s="294" t="str">
        <f t="shared" ca="1" si="124"/>
        <v/>
      </c>
      <c r="BC339" s="294" t="str">
        <f t="shared" ca="1" si="124"/>
        <v/>
      </c>
      <c r="BD339" s="294" t="str">
        <f t="shared" ca="1" si="124"/>
        <v/>
      </c>
    </row>
    <row r="340" spans="2:56" s="36" customFormat="1" ht="18" customHeight="1" outlineLevel="1" x14ac:dyDescent="0.25">
      <c r="C340" s="37" t="s">
        <v>425</v>
      </c>
      <c r="D340" s="38">
        <f ca="1">+SUM(R340:BA340)</f>
        <v>0</v>
      </c>
      <c r="E340" s="39" t="s">
        <v>420</v>
      </c>
      <c r="F340" s="40">
        <v>35</v>
      </c>
      <c r="G340" s="38">
        <f t="shared" ca="1" si="116"/>
        <v>0</v>
      </c>
      <c r="H340" s="41">
        <v>20</v>
      </c>
      <c r="I340" s="38">
        <f t="shared" ca="1" si="117"/>
        <v>0</v>
      </c>
      <c r="J340" s="42">
        <f t="shared" ca="1" si="118"/>
        <v>0</v>
      </c>
      <c r="K340" s="54"/>
      <c r="L340" s="44">
        <v>40</v>
      </c>
      <c r="M340" s="38">
        <f t="shared" ca="1" si="119"/>
        <v>0</v>
      </c>
      <c r="N340" s="41">
        <v>20</v>
      </c>
      <c r="O340" s="38">
        <f t="shared" ca="1" si="120"/>
        <v>0</v>
      </c>
      <c r="P340" s="45">
        <f t="shared" ca="1" si="121"/>
        <v>0</v>
      </c>
      <c r="Q340" s="55"/>
      <c r="S340" s="47">
        <f t="shared" ca="1" si="122"/>
        <v>0</v>
      </c>
      <c r="T340" s="47">
        <f t="shared" ca="1" si="122"/>
        <v>0</v>
      </c>
      <c r="U340" s="47" t="str">
        <f t="shared" ca="1" si="122"/>
        <v/>
      </c>
      <c r="V340" s="47" t="str">
        <f t="shared" ca="1" si="122"/>
        <v/>
      </c>
      <c r="W340" s="47" t="str">
        <f t="shared" ca="1" si="122"/>
        <v/>
      </c>
      <c r="X340" s="47" t="str">
        <f t="shared" ca="1" si="122"/>
        <v/>
      </c>
      <c r="Y340" s="47" t="str">
        <f t="shared" ca="1" si="122"/>
        <v/>
      </c>
      <c r="Z340" s="47" t="str">
        <f t="shared" ca="1" si="122"/>
        <v/>
      </c>
      <c r="AA340" s="47" t="str">
        <f t="shared" ca="1" si="122"/>
        <v/>
      </c>
      <c r="AB340" s="47" t="str">
        <f t="shared" ca="1" si="122"/>
        <v/>
      </c>
      <c r="AC340" s="47" t="str">
        <f t="shared" ca="1" si="122"/>
        <v/>
      </c>
      <c r="AD340" s="47" t="str">
        <f t="shared" ca="1" si="122"/>
        <v/>
      </c>
      <c r="AE340" s="47" t="str">
        <f t="shared" ca="1" si="122"/>
        <v/>
      </c>
      <c r="AF340" s="47" t="str">
        <f t="shared" ca="1" si="122"/>
        <v/>
      </c>
      <c r="AG340" s="47" t="str">
        <f t="shared" ca="1" si="122"/>
        <v/>
      </c>
      <c r="AH340" s="47" t="str">
        <f t="shared" ca="1" si="122"/>
        <v/>
      </c>
      <c r="AI340" s="47" t="str">
        <f t="shared" ref="AI340:AX355" ca="1" si="125">IFERROR(SUMIF(INDIRECT("'"&amp;AI$6&amp;"'!$C:$C"),$C340,INDIRECT("'"&amp;AI$6&amp;"'!$D:$D")),"")</f>
        <v/>
      </c>
      <c r="AJ340" s="47" t="str">
        <f t="shared" ca="1" si="125"/>
        <v/>
      </c>
      <c r="AK340" s="47" t="str">
        <f t="shared" ca="1" si="125"/>
        <v/>
      </c>
      <c r="AL340" s="47" t="str">
        <f t="shared" ca="1" si="125"/>
        <v/>
      </c>
      <c r="AM340" s="47" t="str">
        <f t="shared" ca="1" si="125"/>
        <v/>
      </c>
      <c r="AN340" s="47" t="str">
        <f t="shared" ca="1" si="125"/>
        <v/>
      </c>
      <c r="AO340" s="47" t="str">
        <f t="shared" ca="1" si="125"/>
        <v/>
      </c>
      <c r="AP340" s="47" t="str">
        <f t="shared" ca="1" si="125"/>
        <v/>
      </c>
      <c r="AQ340" s="47" t="str">
        <f t="shared" ca="1" si="125"/>
        <v/>
      </c>
      <c r="AR340" s="47" t="str">
        <f t="shared" ca="1" si="125"/>
        <v/>
      </c>
      <c r="AS340" s="47" t="str">
        <f t="shared" ca="1" si="125"/>
        <v/>
      </c>
      <c r="AT340" s="47" t="str">
        <f t="shared" ca="1" si="125"/>
        <v/>
      </c>
      <c r="AU340" s="47" t="str">
        <f t="shared" ca="1" si="125"/>
        <v/>
      </c>
      <c r="AV340" s="47" t="str">
        <f t="shared" ca="1" si="125"/>
        <v/>
      </c>
      <c r="AW340" s="47" t="str">
        <f t="shared" ca="1" si="125"/>
        <v/>
      </c>
      <c r="AX340" s="47" t="str">
        <f t="shared" ca="1" si="125"/>
        <v/>
      </c>
      <c r="AY340" s="47" t="str">
        <f t="shared" ca="1" si="124"/>
        <v/>
      </c>
      <c r="AZ340" s="47" t="str">
        <f t="shared" ca="1" si="124"/>
        <v/>
      </c>
      <c r="BA340" s="47" t="str">
        <f t="shared" ca="1" si="124"/>
        <v/>
      </c>
      <c r="BB340" s="47" t="str">
        <f t="shared" ca="1" si="124"/>
        <v/>
      </c>
      <c r="BC340" s="47" t="str">
        <f t="shared" ca="1" si="124"/>
        <v/>
      </c>
      <c r="BD340" s="47" t="str">
        <f t="shared" ca="1" si="124"/>
        <v/>
      </c>
    </row>
    <row r="341" spans="2:56" s="36" customFormat="1" ht="18" customHeight="1" outlineLevel="1" x14ac:dyDescent="0.25">
      <c r="C341" s="37" t="s">
        <v>426</v>
      </c>
      <c r="D341" s="38">
        <f ca="1">+SUM(R341:BA341)</f>
        <v>0</v>
      </c>
      <c r="E341" s="39" t="s">
        <v>420</v>
      </c>
      <c r="F341" s="40">
        <v>80</v>
      </c>
      <c r="G341" s="38">
        <f t="shared" ca="1" si="116"/>
        <v>0</v>
      </c>
      <c r="H341" s="41">
        <v>30</v>
      </c>
      <c r="I341" s="38">
        <f t="shared" ca="1" si="117"/>
        <v>0</v>
      </c>
      <c r="J341" s="42">
        <f t="shared" ca="1" si="118"/>
        <v>0</v>
      </c>
      <c r="K341" s="54"/>
      <c r="L341" s="44">
        <v>120</v>
      </c>
      <c r="M341" s="38">
        <f t="shared" ca="1" si="119"/>
        <v>0</v>
      </c>
      <c r="N341" s="41">
        <v>35</v>
      </c>
      <c r="O341" s="38">
        <f t="shared" ca="1" si="120"/>
        <v>0</v>
      </c>
      <c r="P341" s="45">
        <f t="shared" ca="1" si="121"/>
        <v>0</v>
      </c>
      <c r="Q341" s="55"/>
      <c r="S341" s="47">
        <f t="shared" ca="1" si="122"/>
        <v>0</v>
      </c>
      <c r="T341" s="47">
        <f t="shared" ca="1" si="122"/>
        <v>0</v>
      </c>
      <c r="U341" s="47" t="str">
        <f t="shared" ca="1" si="122"/>
        <v/>
      </c>
      <c r="V341" s="47" t="str">
        <f t="shared" ca="1" si="122"/>
        <v/>
      </c>
      <c r="W341" s="47" t="str">
        <f t="shared" ca="1" si="122"/>
        <v/>
      </c>
      <c r="X341" s="47" t="str">
        <f t="shared" ca="1" si="122"/>
        <v/>
      </c>
      <c r="Y341" s="47" t="str">
        <f t="shared" ca="1" si="122"/>
        <v/>
      </c>
      <c r="Z341" s="47" t="str">
        <f t="shared" ca="1" si="122"/>
        <v/>
      </c>
      <c r="AA341" s="47" t="str">
        <f t="shared" ca="1" si="122"/>
        <v/>
      </c>
      <c r="AB341" s="47" t="str">
        <f t="shared" ca="1" si="122"/>
        <v/>
      </c>
      <c r="AC341" s="47" t="str">
        <f t="shared" ca="1" si="122"/>
        <v/>
      </c>
      <c r="AD341" s="47" t="str">
        <f t="shared" ca="1" si="122"/>
        <v/>
      </c>
      <c r="AE341" s="47" t="str">
        <f t="shared" ca="1" si="122"/>
        <v/>
      </c>
      <c r="AF341" s="47" t="str">
        <f t="shared" ca="1" si="122"/>
        <v/>
      </c>
      <c r="AG341" s="47" t="str">
        <f t="shared" ca="1" si="122"/>
        <v/>
      </c>
      <c r="AH341" s="47" t="str">
        <f t="shared" ca="1" si="122"/>
        <v/>
      </c>
      <c r="AI341" s="47" t="str">
        <f t="shared" ca="1" si="125"/>
        <v/>
      </c>
      <c r="AJ341" s="47" t="str">
        <f t="shared" ca="1" si="125"/>
        <v/>
      </c>
      <c r="AK341" s="47" t="str">
        <f t="shared" ca="1" si="125"/>
        <v/>
      </c>
      <c r="AL341" s="47" t="str">
        <f t="shared" ca="1" si="125"/>
        <v/>
      </c>
      <c r="AM341" s="47" t="str">
        <f t="shared" ca="1" si="125"/>
        <v/>
      </c>
      <c r="AN341" s="47" t="str">
        <f t="shared" ca="1" si="125"/>
        <v/>
      </c>
      <c r="AO341" s="47" t="str">
        <f t="shared" ca="1" si="125"/>
        <v/>
      </c>
      <c r="AP341" s="47" t="str">
        <f t="shared" ca="1" si="125"/>
        <v/>
      </c>
      <c r="AQ341" s="47" t="str">
        <f t="shared" ca="1" si="125"/>
        <v/>
      </c>
      <c r="AR341" s="47" t="str">
        <f t="shared" ca="1" si="125"/>
        <v/>
      </c>
      <c r="AS341" s="47" t="str">
        <f t="shared" ca="1" si="125"/>
        <v/>
      </c>
      <c r="AT341" s="47" t="str">
        <f t="shared" ca="1" si="125"/>
        <v/>
      </c>
      <c r="AU341" s="47" t="str">
        <f t="shared" ca="1" si="125"/>
        <v/>
      </c>
      <c r="AV341" s="47" t="str">
        <f t="shared" ca="1" si="125"/>
        <v/>
      </c>
      <c r="AW341" s="47" t="str">
        <f t="shared" ca="1" si="125"/>
        <v/>
      </c>
      <c r="AX341" s="47" t="str">
        <f t="shared" ca="1" si="125"/>
        <v/>
      </c>
      <c r="AY341" s="47" t="str">
        <f t="shared" ca="1" si="124"/>
        <v/>
      </c>
      <c r="AZ341" s="47" t="str">
        <f t="shared" ca="1" si="124"/>
        <v/>
      </c>
      <c r="BA341" s="47" t="str">
        <f t="shared" ca="1" si="124"/>
        <v/>
      </c>
      <c r="BB341" s="47" t="str">
        <f t="shared" ca="1" si="124"/>
        <v/>
      </c>
      <c r="BC341" s="47" t="str">
        <f t="shared" ca="1" si="124"/>
        <v/>
      </c>
      <c r="BD341" s="47" t="str">
        <f t="shared" ca="1" si="124"/>
        <v/>
      </c>
    </row>
    <row r="342" spans="2:56" s="293" customFormat="1" ht="18" customHeight="1" outlineLevel="1" x14ac:dyDescent="0.25">
      <c r="C342" s="284" t="s">
        <v>427</v>
      </c>
      <c r="D342" s="285">
        <f ca="1">+SUM(R342:BA342)</f>
        <v>0</v>
      </c>
      <c r="E342" s="286" t="s">
        <v>420</v>
      </c>
      <c r="F342" s="287">
        <v>80</v>
      </c>
      <c r="G342" s="285">
        <f t="shared" ca="1" si="116"/>
        <v>0</v>
      </c>
      <c r="H342" s="288">
        <v>30</v>
      </c>
      <c r="I342" s="285">
        <f t="shared" ca="1" si="117"/>
        <v>0</v>
      </c>
      <c r="J342" s="289">
        <f t="shared" ca="1" si="118"/>
        <v>0</v>
      </c>
      <c r="K342" s="295"/>
      <c r="L342" s="291">
        <v>120</v>
      </c>
      <c r="M342" s="285">
        <f t="shared" ca="1" si="119"/>
        <v>0</v>
      </c>
      <c r="N342" s="288">
        <v>35</v>
      </c>
      <c r="O342" s="285">
        <f t="shared" ca="1" si="120"/>
        <v>0</v>
      </c>
      <c r="P342" s="292">
        <f t="shared" ca="1" si="121"/>
        <v>0</v>
      </c>
      <c r="Q342" s="296"/>
      <c r="S342" s="294">
        <f t="shared" ca="1" si="122"/>
        <v>0</v>
      </c>
      <c r="T342" s="294">
        <f t="shared" ca="1" si="122"/>
        <v>0</v>
      </c>
      <c r="U342" s="294" t="str">
        <f t="shared" ca="1" si="122"/>
        <v/>
      </c>
      <c r="V342" s="294" t="str">
        <f t="shared" ca="1" si="122"/>
        <v/>
      </c>
      <c r="W342" s="294" t="str">
        <f t="shared" ca="1" si="122"/>
        <v/>
      </c>
      <c r="X342" s="294" t="str">
        <f t="shared" ca="1" si="122"/>
        <v/>
      </c>
      <c r="Y342" s="294" t="str">
        <f t="shared" ca="1" si="122"/>
        <v/>
      </c>
      <c r="Z342" s="294" t="str">
        <f t="shared" ca="1" si="122"/>
        <v/>
      </c>
      <c r="AA342" s="294" t="str">
        <f t="shared" ca="1" si="122"/>
        <v/>
      </c>
      <c r="AB342" s="294" t="str">
        <f t="shared" ca="1" si="122"/>
        <v/>
      </c>
      <c r="AC342" s="294" t="str">
        <f t="shared" ca="1" si="122"/>
        <v/>
      </c>
      <c r="AD342" s="294" t="str">
        <f t="shared" ca="1" si="122"/>
        <v/>
      </c>
      <c r="AE342" s="294" t="str">
        <f t="shared" ca="1" si="122"/>
        <v/>
      </c>
      <c r="AF342" s="294" t="str">
        <f t="shared" ca="1" si="122"/>
        <v/>
      </c>
      <c r="AG342" s="294" t="str">
        <f t="shared" ca="1" si="122"/>
        <v/>
      </c>
      <c r="AH342" s="294" t="str">
        <f t="shared" ca="1" si="122"/>
        <v/>
      </c>
      <c r="AI342" s="294" t="str">
        <f t="shared" ca="1" si="125"/>
        <v/>
      </c>
      <c r="AJ342" s="294" t="str">
        <f t="shared" ca="1" si="125"/>
        <v/>
      </c>
      <c r="AK342" s="294" t="str">
        <f t="shared" ca="1" si="125"/>
        <v/>
      </c>
      <c r="AL342" s="294" t="str">
        <f t="shared" ca="1" si="125"/>
        <v/>
      </c>
      <c r="AM342" s="294" t="str">
        <f t="shared" ca="1" si="125"/>
        <v/>
      </c>
      <c r="AN342" s="294" t="str">
        <f t="shared" ca="1" si="125"/>
        <v/>
      </c>
      <c r="AO342" s="294" t="str">
        <f t="shared" ca="1" si="125"/>
        <v/>
      </c>
      <c r="AP342" s="294" t="str">
        <f t="shared" ca="1" si="125"/>
        <v/>
      </c>
      <c r="AQ342" s="294" t="str">
        <f t="shared" ca="1" si="125"/>
        <v/>
      </c>
      <c r="AR342" s="294" t="str">
        <f t="shared" ca="1" si="125"/>
        <v/>
      </c>
      <c r="AS342" s="294" t="str">
        <f t="shared" ca="1" si="125"/>
        <v/>
      </c>
      <c r="AT342" s="294" t="str">
        <f t="shared" ca="1" si="125"/>
        <v/>
      </c>
      <c r="AU342" s="294" t="str">
        <f t="shared" ca="1" si="125"/>
        <v/>
      </c>
      <c r="AV342" s="294" t="str">
        <f t="shared" ca="1" si="125"/>
        <v/>
      </c>
      <c r="AW342" s="294" t="str">
        <f t="shared" ca="1" si="125"/>
        <v/>
      </c>
      <c r="AX342" s="294" t="str">
        <f t="shared" ca="1" si="125"/>
        <v/>
      </c>
      <c r="AY342" s="294" t="str">
        <f t="shared" ca="1" si="124"/>
        <v/>
      </c>
      <c r="AZ342" s="294" t="str">
        <f t="shared" ca="1" si="124"/>
        <v/>
      </c>
      <c r="BA342" s="294" t="str">
        <f t="shared" ca="1" si="124"/>
        <v/>
      </c>
      <c r="BB342" s="294" t="str">
        <f t="shared" ca="1" si="124"/>
        <v/>
      </c>
      <c r="BC342" s="294" t="str">
        <f t="shared" ca="1" si="124"/>
        <v/>
      </c>
      <c r="BD342" s="294" t="str">
        <f t="shared" ca="1" si="124"/>
        <v/>
      </c>
    </row>
    <row r="343" spans="2:56" s="36" customFormat="1" ht="18" customHeight="1" outlineLevel="1" x14ac:dyDescent="0.25">
      <c r="C343" s="37" t="s">
        <v>428</v>
      </c>
      <c r="D343" s="38">
        <f t="shared" ref="D343:D345" ca="1" si="126">+SUM(R343:BA343)</f>
        <v>0</v>
      </c>
      <c r="E343" s="39" t="s">
        <v>429</v>
      </c>
      <c r="F343" s="40">
        <v>650</v>
      </c>
      <c r="G343" s="38">
        <f t="shared" ca="1" si="116"/>
        <v>0</v>
      </c>
      <c r="H343" s="41">
        <v>86</v>
      </c>
      <c r="I343" s="38">
        <f t="shared" ca="1" si="117"/>
        <v>0</v>
      </c>
      <c r="J343" s="42">
        <f t="shared" ca="1" si="118"/>
        <v>0</v>
      </c>
      <c r="K343" s="43"/>
      <c r="L343" s="44">
        <v>750</v>
      </c>
      <c r="M343" s="38">
        <f t="shared" ca="1" si="119"/>
        <v>0</v>
      </c>
      <c r="N343" s="41">
        <v>150</v>
      </c>
      <c r="O343" s="38">
        <f t="shared" ca="1" si="120"/>
        <v>0</v>
      </c>
      <c r="P343" s="45">
        <f t="shared" ca="1" si="121"/>
        <v>0</v>
      </c>
      <c r="Q343" s="46" t="s">
        <v>430</v>
      </c>
      <c r="S343" s="47">
        <f t="shared" ca="1" si="122"/>
        <v>0</v>
      </c>
      <c r="T343" s="47">
        <f t="shared" ca="1" si="122"/>
        <v>0</v>
      </c>
      <c r="U343" s="47" t="str">
        <f t="shared" ca="1" si="122"/>
        <v/>
      </c>
      <c r="V343" s="47" t="str">
        <f t="shared" ca="1" si="122"/>
        <v/>
      </c>
      <c r="W343" s="47" t="str">
        <f t="shared" ca="1" si="122"/>
        <v/>
      </c>
      <c r="X343" s="47" t="str">
        <f t="shared" ca="1" si="122"/>
        <v/>
      </c>
      <c r="Y343" s="47" t="str">
        <f t="shared" ca="1" si="122"/>
        <v/>
      </c>
      <c r="Z343" s="47" t="str">
        <f t="shared" ca="1" si="122"/>
        <v/>
      </c>
      <c r="AA343" s="47" t="str">
        <f t="shared" ca="1" si="122"/>
        <v/>
      </c>
      <c r="AB343" s="47" t="str">
        <f t="shared" ca="1" si="122"/>
        <v/>
      </c>
      <c r="AC343" s="47" t="str">
        <f t="shared" ca="1" si="122"/>
        <v/>
      </c>
      <c r="AD343" s="47" t="str">
        <f t="shared" ca="1" si="122"/>
        <v/>
      </c>
      <c r="AE343" s="47" t="str">
        <f t="shared" ca="1" si="122"/>
        <v/>
      </c>
      <c r="AF343" s="47" t="str">
        <f t="shared" ca="1" si="122"/>
        <v/>
      </c>
      <c r="AG343" s="47" t="str">
        <f t="shared" ca="1" si="122"/>
        <v/>
      </c>
      <c r="AH343" s="47" t="str">
        <f t="shared" ca="1" si="122"/>
        <v/>
      </c>
      <c r="AI343" s="47" t="str">
        <f t="shared" ca="1" si="125"/>
        <v/>
      </c>
      <c r="AJ343" s="47" t="str">
        <f t="shared" ca="1" si="125"/>
        <v/>
      </c>
      <c r="AK343" s="47" t="str">
        <f t="shared" ca="1" si="125"/>
        <v/>
      </c>
      <c r="AL343" s="47" t="str">
        <f t="shared" ca="1" si="125"/>
        <v/>
      </c>
      <c r="AM343" s="47" t="str">
        <f t="shared" ca="1" si="125"/>
        <v/>
      </c>
      <c r="AN343" s="47" t="str">
        <f t="shared" ca="1" si="125"/>
        <v/>
      </c>
      <c r="AO343" s="47" t="str">
        <f t="shared" ca="1" si="125"/>
        <v/>
      </c>
      <c r="AP343" s="47" t="str">
        <f t="shared" ca="1" si="125"/>
        <v/>
      </c>
      <c r="AQ343" s="47" t="str">
        <f t="shared" ca="1" si="125"/>
        <v/>
      </c>
      <c r="AR343" s="47" t="str">
        <f t="shared" ca="1" si="125"/>
        <v/>
      </c>
      <c r="AS343" s="47" t="str">
        <f t="shared" ca="1" si="125"/>
        <v/>
      </c>
      <c r="AT343" s="47" t="str">
        <f t="shared" ca="1" si="125"/>
        <v/>
      </c>
      <c r="AU343" s="47" t="str">
        <f t="shared" ca="1" si="125"/>
        <v/>
      </c>
      <c r="AV343" s="47" t="str">
        <f t="shared" ca="1" si="125"/>
        <v/>
      </c>
      <c r="AW343" s="47" t="str">
        <f t="shared" ca="1" si="125"/>
        <v/>
      </c>
      <c r="AX343" s="47" t="str">
        <f t="shared" ca="1" si="125"/>
        <v/>
      </c>
      <c r="AY343" s="47" t="str">
        <f t="shared" ca="1" si="124"/>
        <v/>
      </c>
      <c r="AZ343" s="47" t="str">
        <f t="shared" ca="1" si="124"/>
        <v/>
      </c>
      <c r="BA343" s="47" t="str">
        <f t="shared" ca="1" si="124"/>
        <v/>
      </c>
      <c r="BB343" s="47" t="str">
        <f t="shared" ca="1" si="124"/>
        <v/>
      </c>
      <c r="BC343" s="47" t="str">
        <f t="shared" ca="1" si="124"/>
        <v/>
      </c>
      <c r="BD343" s="47" t="str">
        <f t="shared" ca="1" si="124"/>
        <v/>
      </c>
    </row>
    <row r="344" spans="2:56" s="36" customFormat="1" ht="18" customHeight="1" outlineLevel="1" x14ac:dyDescent="0.25">
      <c r="C344" s="37" t="s">
        <v>431</v>
      </c>
      <c r="D344" s="38">
        <f t="shared" ca="1" si="126"/>
        <v>0</v>
      </c>
      <c r="E344" s="39" t="s">
        <v>420</v>
      </c>
      <c r="F344" s="40"/>
      <c r="G344" s="38">
        <f t="shared" ca="1" si="116"/>
        <v>0</v>
      </c>
      <c r="H344" s="41">
        <v>25</v>
      </c>
      <c r="I344" s="38">
        <f t="shared" ca="1" si="117"/>
        <v>0</v>
      </c>
      <c r="J344" s="42">
        <f t="shared" ca="1" si="118"/>
        <v>0</v>
      </c>
      <c r="K344" s="43"/>
      <c r="L344" s="44">
        <v>0</v>
      </c>
      <c r="M344" s="38">
        <f t="shared" ca="1" si="119"/>
        <v>0</v>
      </c>
      <c r="N344" s="41">
        <v>25</v>
      </c>
      <c r="O344" s="38">
        <f t="shared" ca="1" si="120"/>
        <v>0</v>
      </c>
      <c r="P344" s="45">
        <f t="shared" ca="1" si="121"/>
        <v>0</v>
      </c>
      <c r="Q344" s="46"/>
      <c r="S344" s="47">
        <f t="shared" ca="1" si="122"/>
        <v>0</v>
      </c>
      <c r="T344" s="47">
        <f t="shared" ca="1" si="122"/>
        <v>0</v>
      </c>
      <c r="U344" s="47" t="str">
        <f t="shared" ca="1" si="122"/>
        <v/>
      </c>
      <c r="V344" s="47" t="str">
        <f t="shared" ca="1" si="122"/>
        <v/>
      </c>
      <c r="W344" s="47" t="str">
        <f t="shared" ca="1" si="122"/>
        <v/>
      </c>
      <c r="X344" s="47" t="str">
        <f t="shared" ca="1" si="122"/>
        <v/>
      </c>
      <c r="Y344" s="47" t="str">
        <f t="shared" ca="1" si="122"/>
        <v/>
      </c>
      <c r="Z344" s="47" t="str">
        <f t="shared" ca="1" si="122"/>
        <v/>
      </c>
      <c r="AA344" s="47" t="str">
        <f t="shared" ca="1" si="122"/>
        <v/>
      </c>
      <c r="AB344" s="47" t="str">
        <f t="shared" ca="1" si="122"/>
        <v/>
      </c>
      <c r="AC344" s="47" t="str">
        <f t="shared" ca="1" si="122"/>
        <v/>
      </c>
      <c r="AD344" s="47" t="str">
        <f t="shared" ca="1" si="122"/>
        <v/>
      </c>
      <c r="AE344" s="47" t="str">
        <f t="shared" ca="1" si="122"/>
        <v/>
      </c>
      <c r="AF344" s="47" t="str">
        <f t="shared" ca="1" si="122"/>
        <v/>
      </c>
      <c r="AG344" s="47" t="str">
        <f t="shared" ca="1" si="122"/>
        <v/>
      </c>
      <c r="AH344" s="47" t="str">
        <f t="shared" ca="1" si="122"/>
        <v/>
      </c>
      <c r="AI344" s="47" t="str">
        <f t="shared" ca="1" si="125"/>
        <v/>
      </c>
      <c r="AJ344" s="47" t="str">
        <f t="shared" ca="1" si="125"/>
        <v/>
      </c>
      <c r="AK344" s="47" t="str">
        <f t="shared" ca="1" si="125"/>
        <v/>
      </c>
      <c r="AL344" s="47" t="str">
        <f t="shared" ca="1" si="125"/>
        <v/>
      </c>
      <c r="AM344" s="47" t="str">
        <f t="shared" ca="1" si="125"/>
        <v/>
      </c>
      <c r="AN344" s="47" t="str">
        <f t="shared" ca="1" si="125"/>
        <v/>
      </c>
      <c r="AO344" s="47" t="str">
        <f t="shared" ca="1" si="125"/>
        <v/>
      </c>
      <c r="AP344" s="47" t="str">
        <f t="shared" ca="1" si="125"/>
        <v/>
      </c>
      <c r="AQ344" s="47" t="str">
        <f t="shared" ca="1" si="125"/>
        <v/>
      </c>
      <c r="AR344" s="47" t="str">
        <f t="shared" ca="1" si="125"/>
        <v/>
      </c>
      <c r="AS344" s="47" t="str">
        <f t="shared" ca="1" si="125"/>
        <v/>
      </c>
      <c r="AT344" s="47" t="str">
        <f t="shared" ca="1" si="125"/>
        <v/>
      </c>
      <c r="AU344" s="47" t="str">
        <f t="shared" ca="1" si="125"/>
        <v/>
      </c>
      <c r="AV344" s="47" t="str">
        <f t="shared" ca="1" si="125"/>
        <v/>
      </c>
      <c r="AW344" s="47" t="str">
        <f t="shared" ca="1" si="125"/>
        <v/>
      </c>
      <c r="AX344" s="47" t="str">
        <f t="shared" ca="1" si="125"/>
        <v/>
      </c>
      <c r="AY344" s="47" t="str">
        <f t="shared" ca="1" si="124"/>
        <v/>
      </c>
      <c r="AZ344" s="47" t="str">
        <f t="shared" ca="1" si="124"/>
        <v/>
      </c>
      <c r="BA344" s="47" t="str">
        <f t="shared" ca="1" si="124"/>
        <v/>
      </c>
      <c r="BB344" s="47" t="str">
        <f t="shared" ca="1" si="124"/>
        <v/>
      </c>
      <c r="BC344" s="47" t="str">
        <f t="shared" ca="1" si="124"/>
        <v/>
      </c>
      <c r="BD344" s="47" t="str">
        <f t="shared" ca="1" si="124"/>
        <v/>
      </c>
    </row>
    <row r="345" spans="2:56" s="36" customFormat="1" ht="18" customHeight="1" outlineLevel="1" x14ac:dyDescent="0.25">
      <c r="C345" s="37" t="s">
        <v>432</v>
      </c>
      <c r="D345" s="38">
        <f t="shared" ca="1" si="126"/>
        <v>0</v>
      </c>
      <c r="E345" s="39" t="s">
        <v>433</v>
      </c>
      <c r="F345" s="40">
        <v>890</v>
      </c>
      <c r="G345" s="38">
        <f t="shared" ca="1" si="116"/>
        <v>0</v>
      </c>
      <c r="H345" s="41">
        <v>700</v>
      </c>
      <c r="I345" s="38">
        <f t="shared" ca="1" si="117"/>
        <v>0</v>
      </c>
      <c r="J345" s="42">
        <f t="shared" ca="1" si="118"/>
        <v>0</v>
      </c>
      <c r="K345" s="43"/>
      <c r="L345" s="44">
        <v>1200</v>
      </c>
      <c r="M345" s="38">
        <f t="shared" ca="1" si="119"/>
        <v>0</v>
      </c>
      <c r="N345" s="41">
        <v>1000</v>
      </c>
      <c r="O345" s="38">
        <f t="shared" ca="1" si="120"/>
        <v>0</v>
      </c>
      <c r="P345" s="45">
        <f t="shared" ca="1" si="121"/>
        <v>0</v>
      </c>
      <c r="Q345" s="46" t="s">
        <v>434</v>
      </c>
      <c r="S345" s="47">
        <f t="shared" ca="1" si="122"/>
        <v>0</v>
      </c>
      <c r="T345" s="47">
        <f t="shared" ca="1" si="122"/>
        <v>0</v>
      </c>
      <c r="U345" s="47" t="str">
        <f t="shared" ca="1" si="122"/>
        <v/>
      </c>
      <c r="V345" s="47" t="str">
        <f t="shared" ca="1" si="122"/>
        <v/>
      </c>
      <c r="W345" s="47" t="str">
        <f t="shared" ca="1" si="122"/>
        <v/>
      </c>
      <c r="X345" s="47" t="str">
        <f t="shared" ca="1" si="122"/>
        <v/>
      </c>
      <c r="Y345" s="47" t="str">
        <f t="shared" ca="1" si="122"/>
        <v/>
      </c>
      <c r="Z345" s="47" t="str">
        <f t="shared" ca="1" si="122"/>
        <v/>
      </c>
      <c r="AA345" s="47" t="str">
        <f t="shared" ca="1" si="122"/>
        <v/>
      </c>
      <c r="AB345" s="47" t="str">
        <f t="shared" ca="1" si="122"/>
        <v/>
      </c>
      <c r="AC345" s="47" t="str">
        <f t="shared" ca="1" si="122"/>
        <v/>
      </c>
      <c r="AD345" s="47" t="str">
        <f t="shared" ca="1" si="122"/>
        <v/>
      </c>
      <c r="AE345" s="47" t="str">
        <f t="shared" ca="1" si="122"/>
        <v/>
      </c>
      <c r="AF345" s="47" t="str">
        <f t="shared" ca="1" si="122"/>
        <v/>
      </c>
      <c r="AG345" s="47" t="str">
        <f t="shared" ca="1" si="122"/>
        <v/>
      </c>
      <c r="AH345" s="47" t="str">
        <f t="shared" ca="1" si="122"/>
        <v/>
      </c>
      <c r="AI345" s="47" t="str">
        <f t="shared" ca="1" si="125"/>
        <v/>
      </c>
      <c r="AJ345" s="47" t="str">
        <f t="shared" ca="1" si="125"/>
        <v/>
      </c>
      <c r="AK345" s="47" t="str">
        <f t="shared" ca="1" si="125"/>
        <v/>
      </c>
      <c r="AL345" s="47" t="str">
        <f t="shared" ca="1" si="125"/>
        <v/>
      </c>
      <c r="AM345" s="47" t="str">
        <f t="shared" ca="1" si="125"/>
        <v/>
      </c>
      <c r="AN345" s="47" t="str">
        <f t="shared" ca="1" si="125"/>
        <v/>
      </c>
      <c r="AO345" s="47" t="str">
        <f t="shared" ca="1" si="125"/>
        <v/>
      </c>
      <c r="AP345" s="47" t="str">
        <f t="shared" ca="1" si="125"/>
        <v/>
      </c>
      <c r="AQ345" s="47" t="str">
        <f t="shared" ca="1" si="125"/>
        <v/>
      </c>
      <c r="AR345" s="47" t="str">
        <f t="shared" ca="1" si="125"/>
        <v/>
      </c>
      <c r="AS345" s="47" t="str">
        <f t="shared" ca="1" si="125"/>
        <v/>
      </c>
      <c r="AT345" s="47" t="str">
        <f t="shared" ca="1" si="125"/>
        <v/>
      </c>
      <c r="AU345" s="47" t="str">
        <f t="shared" ca="1" si="125"/>
        <v/>
      </c>
      <c r="AV345" s="47" t="str">
        <f t="shared" ca="1" si="125"/>
        <v/>
      </c>
      <c r="AW345" s="47" t="str">
        <f t="shared" ca="1" si="125"/>
        <v/>
      </c>
      <c r="AX345" s="47" t="str">
        <f t="shared" ca="1" si="125"/>
        <v/>
      </c>
      <c r="AY345" s="47" t="str">
        <f t="shared" ca="1" si="124"/>
        <v/>
      </c>
      <c r="AZ345" s="47" t="str">
        <f t="shared" ca="1" si="124"/>
        <v/>
      </c>
      <c r="BA345" s="47" t="str">
        <f t="shared" ca="1" si="124"/>
        <v/>
      </c>
      <c r="BB345" s="47" t="str">
        <f t="shared" ca="1" si="124"/>
        <v/>
      </c>
      <c r="BC345" s="47" t="str">
        <f t="shared" ca="1" si="124"/>
        <v/>
      </c>
      <c r="BD345" s="47" t="str">
        <f t="shared" ca="1" si="124"/>
        <v/>
      </c>
    </row>
    <row r="346" spans="2:56" s="36" customFormat="1" ht="18" customHeight="1" outlineLevel="1" x14ac:dyDescent="0.25">
      <c r="C346" s="37" t="s">
        <v>435</v>
      </c>
      <c r="D346" s="38">
        <f ca="1">+SUM(R346:BA346)</f>
        <v>0</v>
      </c>
      <c r="E346" s="39" t="s">
        <v>436</v>
      </c>
      <c r="F346" s="40">
        <v>0</v>
      </c>
      <c r="G346" s="38">
        <f t="shared" ca="1" si="116"/>
        <v>0</v>
      </c>
      <c r="H346" s="41">
        <v>500</v>
      </c>
      <c r="I346" s="38">
        <f t="shared" ca="1" si="117"/>
        <v>0</v>
      </c>
      <c r="J346" s="42">
        <f t="shared" ca="1" si="118"/>
        <v>0</v>
      </c>
      <c r="K346" s="54"/>
      <c r="L346" s="44">
        <v>0</v>
      </c>
      <c r="M346" s="38">
        <f t="shared" ca="1" si="119"/>
        <v>0</v>
      </c>
      <c r="N346" s="41">
        <v>500</v>
      </c>
      <c r="O346" s="38">
        <f t="shared" ca="1" si="120"/>
        <v>0</v>
      </c>
      <c r="P346" s="45">
        <f t="shared" ca="1" si="121"/>
        <v>0</v>
      </c>
      <c r="Q346" s="55"/>
      <c r="S346" s="47">
        <f t="shared" ca="1" si="122"/>
        <v>0</v>
      </c>
      <c r="T346" s="47">
        <f t="shared" ca="1" si="122"/>
        <v>0</v>
      </c>
      <c r="U346" s="47" t="str">
        <f t="shared" ca="1" si="122"/>
        <v/>
      </c>
      <c r="V346" s="47" t="str">
        <f t="shared" ca="1" si="122"/>
        <v/>
      </c>
      <c r="W346" s="47" t="str">
        <f t="shared" ca="1" si="122"/>
        <v/>
      </c>
      <c r="X346" s="47" t="str">
        <f t="shared" ca="1" si="122"/>
        <v/>
      </c>
      <c r="Y346" s="47" t="str">
        <f t="shared" ca="1" si="122"/>
        <v/>
      </c>
      <c r="Z346" s="47" t="str">
        <f t="shared" ca="1" si="122"/>
        <v/>
      </c>
      <c r="AA346" s="47" t="str">
        <f t="shared" ca="1" si="122"/>
        <v/>
      </c>
      <c r="AB346" s="47" t="str">
        <f t="shared" ca="1" si="122"/>
        <v/>
      </c>
      <c r="AC346" s="47" t="str">
        <f t="shared" ca="1" si="122"/>
        <v/>
      </c>
      <c r="AD346" s="47" t="str">
        <f t="shared" ca="1" si="122"/>
        <v/>
      </c>
      <c r="AE346" s="47" t="str">
        <f t="shared" ca="1" si="122"/>
        <v/>
      </c>
      <c r="AF346" s="47" t="str">
        <f t="shared" ca="1" si="122"/>
        <v/>
      </c>
      <c r="AG346" s="47" t="str">
        <f t="shared" ca="1" si="122"/>
        <v/>
      </c>
      <c r="AH346" s="47" t="str">
        <f t="shared" ca="1" si="122"/>
        <v/>
      </c>
      <c r="AI346" s="47" t="str">
        <f t="shared" ca="1" si="125"/>
        <v/>
      </c>
      <c r="AJ346" s="47" t="str">
        <f t="shared" ca="1" si="125"/>
        <v/>
      </c>
      <c r="AK346" s="47" t="str">
        <f t="shared" ca="1" si="125"/>
        <v/>
      </c>
      <c r="AL346" s="47" t="str">
        <f t="shared" ca="1" si="125"/>
        <v/>
      </c>
      <c r="AM346" s="47" t="str">
        <f t="shared" ca="1" si="125"/>
        <v/>
      </c>
      <c r="AN346" s="47" t="str">
        <f t="shared" ca="1" si="125"/>
        <v/>
      </c>
      <c r="AO346" s="47" t="str">
        <f t="shared" ca="1" si="125"/>
        <v/>
      </c>
      <c r="AP346" s="47" t="str">
        <f t="shared" ca="1" si="125"/>
        <v/>
      </c>
      <c r="AQ346" s="47" t="str">
        <f t="shared" ca="1" si="125"/>
        <v/>
      </c>
      <c r="AR346" s="47" t="str">
        <f t="shared" ca="1" si="125"/>
        <v/>
      </c>
      <c r="AS346" s="47" t="str">
        <f t="shared" ca="1" si="125"/>
        <v/>
      </c>
      <c r="AT346" s="47" t="str">
        <f t="shared" ca="1" si="125"/>
        <v/>
      </c>
      <c r="AU346" s="47" t="str">
        <f t="shared" ca="1" si="125"/>
        <v/>
      </c>
      <c r="AV346" s="47" t="str">
        <f t="shared" ca="1" si="125"/>
        <v/>
      </c>
      <c r="AW346" s="47" t="str">
        <f t="shared" ca="1" si="125"/>
        <v/>
      </c>
      <c r="AX346" s="47" t="str">
        <f t="shared" ca="1" si="125"/>
        <v/>
      </c>
      <c r="AY346" s="47" t="str">
        <f t="shared" ca="1" si="124"/>
        <v/>
      </c>
      <c r="AZ346" s="47" t="str">
        <f t="shared" ca="1" si="124"/>
        <v/>
      </c>
      <c r="BA346" s="47" t="str">
        <f t="shared" ca="1" si="124"/>
        <v/>
      </c>
      <c r="BB346" s="47" t="str">
        <f t="shared" ca="1" si="124"/>
        <v/>
      </c>
      <c r="BC346" s="47" t="str">
        <f t="shared" ca="1" si="124"/>
        <v/>
      </c>
      <c r="BD346" s="47" t="str">
        <f t="shared" ca="1" si="124"/>
        <v/>
      </c>
    </row>
    <row r="347" spans="2:56" s="36" customFormat="1" ht="18" customHeight="1" outlineLevel="1" x14ac:dyDescent="0.25">
      <c r="C347" s="37" t="s">
        <v>437</v>
      </c>
      <c r="D347" s="38">
        <f ca="1">+SUM(R347:BA347)</f>
        <v>0</v>
      </c>
      <c r="E347" s="39" t="s">
        <v>436</v>
      </c>
      <c r="F347" s="40">
        <v>0</v>
      </c>
      <c r="G347" s="38">
        <f t="shared" ca="1" si="116"/>
        <v>0</v>
      </c>
      <c r="H347" s="41">
        <v>5000</v>
      </c>
      <c r="I347" s="38">
        <f t="shared" ca="1" si="117"/>
        <v>0</v>
      </c>
      <c r="J347" s="42">
        <f t="shared" ca="1" si="118"/>
        <v>0</v>
      </c>
      <c r="K347" s="54"/>
      <c r="L347" s="44">
        <v>0</v>
      </c>
      <c r="M347" s="38">
        <f t="shared" ca="1" si="119"/>
        <v>0</v>
      </c>
      <c r="N347" s="41">
        <v>5000</v>
      </c>
      <c r="O347" s="38">
        <f t="shared" ca="1" si="120"/>
        <v>0</v>
      </c>
      <c r="P347" s="45">
        <f t="shared" ca="1" si="121"/>
        <v>0</v>
      </c>
      <c r="Q347" s="55"/>
      <c r="S347" s="47">
        <f t="shared" ca="1" si="122"/>
        <v>0</v>
      </c>
      <c r="T347" s="47">
        <f t="shared" ca="1" si="122"/>
        <v>0</v>
      </c>
      <c r="U347" s="47" t="str">
        <f t="shared" ca="1" si="122"/>
        <v/>
      </c>
      <c r="V347" s="47" t="str">
        <f t="shared" ca="1" si="122"/>
        <v/>
      </c>
      <c r="W347" s="47" t="str">
        <f t="shared" ca="1" si="122"/>
        <v/>
      </c>
      <c r="X347" s="47" t="str">
        <f t="shared" ca="1" si="122"/>
        <v/>
      </c>
      <c r="Y347" s="47" t="str">
        <f t="shared" ca="1" si="122"/>
        <v/>
      </c>
      <c r="Z347" s="47" t="str">
        <f t="shared" ca="1" si="122"/>
        <v/>
      </c>
      <c r="AA347" s="47" t="str">
        <f t="shared" ca="1" si="122"/>
        <v/>
      </c>
      <c r="AB347" s="47" t="str">
        <f t="shared" ca="1" si="122"/>
        <v/>
      </c>
      <c r="AC347" s="47" t="str">
        <f t="shared" ca="1" si="122"/>
        <v/>
      </c>
      <c r="AD347" s="47" t="str">
        <f t="shared" ca="1" si="122"/>
        <v/>
      </c>
      <c r="AE347" s="47" t="str">
        <f t="shared" ca="1" si="122"/>
        <v/>
      </c>
      <c r="AF347" s="47" t="str">
        <f t="shared" ca="1" si="122"/>
        <v/>
      </c>
      <c r="AG347" s="47" t="str">
        <f t="shared" ca="1" si="122"/>
        <v/>
      </c>
      <c r="AH347" s="47" t="str">
        <f t="shared" ca="1" si="122"/>
        <v/>
      </c>
      <c r="AI347" s="47" t="str">
        <f t="shared" ca="1" si="125"/>
        <v/>
      </c>
      <c r="AJ347" s="47" t="str">
        <f t="shared" ca="1" si="125"/>
        <v/>
      </c>
      <c r="AK347" s="47" t="str">
        <f t="shared" ca="1" si="125"/>
        <v/>
      </c>
      <c r="AL347" s="47" t="str">
        <f t="shared" ca="1" si="125"/>
        <v/>
      </c>
      <c r="AM347" s="47" t="str">
        <f t="shared" ca="1" si="125"/>
        <v/>
      </c>
      <c r="AN347" s="47" t="str">
        <f t="shared" ca="1" si="125"/>
        <v/>
      </c>
      <c r="AO347" s="47" t="str">
        <f t="shared" ca="1" si="125"/>
        <v/>
      </c>
      <c r="AP347" s="47" t="str">
        <f t="shared" ca="1" si="125"/>
        <v/>
      </c>
      <c r="AQ347" s="47" t="str">
        <f t="shared" ca="1" si="125"/>
        <v/>
      </c>
      <c r="AR347" s="47" t="str">
        <f t="shared" ca="1" si="125"/>
        <v/>
      </c>
      <c r="AS347" s="47" t="str">
        <f t="shared" ca="1" si="125"/>
        <v/>
      </c>
      <c r="AT347" s="47" t="str">
        <f t="shared" ca="1" si="125"/>
        <v/>
      </c>
      <c r="AU347" s="47" t="str">
        <f t="shared" ca="1" si="125"/>
        <v/>
      </c>
      <c r="AV347" s="47" t="str">
        <f t="shared" ca="1" si="125"/>
        <v/>
      </c>
      <c r="AW347" s="47" t="str">
        <f t="shared" ca="1" si="125"/>
        <v/>
      </c>
      <c r="AX347" s="47" t="str">
        <f t="shared" ca="1" si="125"/>
        <v/>
      </c>
      <c r="AY347" s="47" t="str">
        <f t="shared" ca="1" si="124"/>
        <v/>
      </c>
      <c r="AZ347" s="47" t="str">
        <f t="shared" ca="1" si="124"/>
        <v/>
      </c>
      <c r="BA347" s="47" t="str">
        <f t="shared" ca="1" si="124"/>
        <v/>
      </c>
      <c r="BB347" s="47" t="str">
        <f t="shared" ca="1" si="124"/>
        <v/>
      </c>
      <c r="BC347" s="47" t="str">
        <f t="shared" ca="1" si="124"/>
        <v/>
      </c>
      <c r="BD347" s="47" t="str">
        <f t="shared" ca="1" si="124"/>
        <v/>
      </c>
    </row>
    <row r="348" spans="2:56" s="36" customFormat="1" ht="18" customHeight="1" outlineLevel="1" x14ac:dyDescent="0.25">
      <c r="C348" s="37" t="s">
        <v>438</v>
      </c>
      <c r="D348" s="38">
        <f ca="1">+SUM(R348:BA348)</f>
        <v>0</v>
      </c>
      <c r="E348" s="39" t="s">
        <v>436</v>
      </c>
      <c r="F348" s="40">
        <v>0</v>
      </c>
      <c r="G348" s="38">
        <f t="shared" ca="1" si="116"/>
        <v>0</v>
      </c>
      <c r="H348" s="41">
        <v>1200</v>
      </c>
      <c r="I348" s="38">
        <f t="shared" ca="1" si="117"/>
        <v>0</v>
      </c>
      <c r="J348" s="42">
        <f t="shared" ca="1" si="118"/>
        <v>0</v>
      </c>
      <c r="K348" s="54"/>
      <c r="L348" s="44">
        <v>0</v>
      </c>
      <c r="M348" s="38">
        <f t="shared" ca="1" si="119"/>
        <v>0</v>
      </c>
      <c r="N348" s="41">
        <v>1200</v>
      </c>
      <c r="O348" s="38">
        <f t="shared" ca="1" si="120"/>
        <v>0</v>
      </c>
      <c r="P348" s="45">
        <f t="shared" ca="1" si="121"/>
        <v>0</v>
      </c>
      <c r="Q348" s="55"/>
      <c r="S348" s="47">
        <f t="shared" ca="1" si="122"/>
        <v>0</v>
      </c>
      <c r="T348" s="47">
        <f t="shared" ca="1" si="122"/>
        <v>0</v>
      </c>
      <c r="U348" s="47" t="str">
        <f t="shared" ca="1" si="122"/>
        <v/>
      </c>
      <c r="V348" s="47" t="str">
        <f t="shared" ca="1" si="122"/>
        <v/>
      </c>
      <c r="W348" s="47" t="str">
        <f t="shared" ca="1" si="122"/>
        <v/>
      </c>
      <c r="X348" s="47" t="str">
        <f t="shared" ca="1" si="122"/>
        <v/>
      </c>
      <c r="Y348" s="47" t="str">
        <f t="shared" ca="1" si="122"/>
        <v/>
      </c>
      <c r="Z348" s="47" t="str">
        <f t="shared" ca="1" si="122"/>
        <v/>
      </c>
      <c r="AA348" s="47" t="str">
        <f t="shared" ca="1" si="122"/>
        <v/>
      </c>
      <c r="AB348" s="47" t="str">
        <f t="shared" ca="1" si="122"/>
        <v/>
      </c>
      <c r="AC348" s="47" t="str">
        <f t="shared" ca="1" si="122"/>
        <v/>
      </c>
      <c r="AD348" s="47" t="str">
        <f t="shared" ca="1" si="122"/>
        <v/>
      </c>
      <c r="AE348" s="47" t="str">
        <f t="shared" ca="1" si="122"/>
        <v/>
      </c>
      <c r="AF348" s="47" t="str">
        <f t="shared" ca="1" si="122"/>
        <v/>
      </c>
      <c r="AG348" s="47" t="str">
        <f t="shared" ca="1" si="122"/>
        <v/>
      </c>
      <c r="AH348" s="47" t="str">
        <f t="shared" ca="1" si="122"/>
        <v/>
      </c>
      <c r="AI348" s="47" t="str">
        <f t="shared" ca="1" si="125"/>
        <v/>
      </c>
      <c r="AJ348" s="47" t="str">
        <f t="shared" ca="1" si="125"/>
        <v/>
      </c>
      <c r="AK348" s="47" t="str">
        <f t="shared" ca="1" si="125"/>
        <v/>
      </c>
      <c r="AL348" s="47" t="str">
        <f t="shared" ca="1" si="125"/>
        <v/>
      </c>
      <c r="AM348" s="47" t="str">
        <f t="shared" ca="1" si="125"/>
        <v/>
      </c>
      <c r="AN348" s="47" t="str">
        <f t="shared" ca="1" si="125"/>
        <v/>
      </c>
      <c r="AO348" s="47" t="str">
        <f t="shared" ca="1" si="125"/>
        <v/>
      </c>
      <c r="AP348" s="47" t="str">
        <f t="shared" ca="1" si="125"/>
        <v/>
      </c>
      <c r="AQ348" s="47" t="str">
        <f t="shared" ca="1" si="125"/>
        <v/>
      </c>
      <c r="AR348" s="47" t="str">
        <f t="shared" ca="1" si="125"/>
        <v/>
      </c>
      <c r="AS348" s="47" t="str">
        <f t="shared" ca="1" si="125"/>
        <v/>
      </c>
      <c r="AT348" s="47" t="str">
        <f t="shared" ca="1" si="125"/>
        <v/>
      </c>
      <c r="AU348" s="47" t="str">
        <f t="shared" ca="1" si="125"/>
        <v/>
      </c>
      <c r="AV348" s="47" t="str">
        <f t="shared" ca="1" si="125"/>
        <v/>
      </c>
      <c r="AW348" s="47" t="str">
        <f t="shared" ca="1" si="125"/>
        <v/>
      </c>
      <c r="AX348" s="47" t="str">
        <f t="shared" ca="1" si="125"/>
        <v/>
      </c>
      <c r="AY348" s="47" t="str">
        <f t="shared" ca="1" si="124"/>
        <v/>
      </c>
      <c r="AZ348" s="47" t="str">
        <f t="shared" ca="1" si="124"/>
        <v/>
      </c>
      <c r="BA348" s="47" t="str">
        <f t="shared" ca="1" si="124"/>
        <v/>
      </c>
      <c r="BB348" s="47" t="str">
        <f t="shared" ca="1" si="124"/>
        <v/>
      </c>
      <c r="BC348" s="47" t="str">
        <f t="shared" ca="1" si="124"/>
        <v/>
      </c>
      <c r="BD348" s="47" t="str">
        <f t="shared" ca="1" si="124"/>
        <v/>
      </c>
    </row>
    <row r="349" spans="2:56" s="36" customFormat="1" ht="18" customHeight="1" outlineLevel="1" x14ac:dyDescent="0.25">
      <c r="C349" s="37"/>
      <c r="D349" s="38">
        <f t="shared" ref="D349" ca="1" si="127">+SUM(R349:BA349)</f>
        <v>0</v>
      </c>
      <c r="E349" s="39"/>
      <c r="F349" s="40"/>
      <c r="G349" s="38">
        <f t="shared" ca="1" si="116"/>
        <v>0</v>
      </c>
      <c r="H349" s="41"/>
      <c r="I349" s="38">
        <f t="shared" ca="1" si="117"/>
        <v>0</v>
      </c>
      <c r="J349" s="42">
        <f t="shared" ca="1" si="118"/>
        <v>0</v>
      </c>
      <c r="K349" s="43"/>
      <c r="L349" s="44"/>
      <c r="M349" s="38">
        <f t="shared" ca="1" si="119"/>
        <v>0</v>
      </c>
      <c r="N349" s="41"/>
      <c r="O349" s="38">
        <f t="shared" ca="1" si="120"/>
        <v>0</v>
      </c>
      <c r="P349" s="45">
        <f t="shared" ca="1" si="121"/>
        <v>0</v>
      </c>
      <c r="Q349" s="46"/>
      <c r="S349" s="47">
        <f t="shared" ca="1" si="122"/>
        <v>0</v>
      </c>
      <c r="T349" s="47">
        <f t="shared" ca="1" si="122"/>
        <v>0</v>
      </c>
      <c r="U349" s="47" t="str">
        <f t="shared" ca="1" si="122"/>
        <v/>
      </c>
      <c r="V349" s="47" t="str">
        <f t="shared" ca="1" si="122"/>
        <v/>
      </c>
      <c r="W349" s="47" t="str">
        <f t="shared" ca="1" si="122"/>
        <v/>
      </c>
      <c r="X349" s="47" t="str">
        <f t="shared" ca="1" si="122"/>
        <v/>
      </c>
      <c r="Y349" s="47" t="str">
        <f t="shared" ca="1" si="122"/>
        <v/>
      </c>
      <c r="Z349" s="47" t="str">
        <f t="shared" ca="1" si="122"/>
        <v/>
      </c>
      <c r="AA349" s="47" t="str">
        <f t="shared" ca="1" si="122"/>
        <v/>
      </c>
      <c r="AB349" s="47" t="str">
        <f t="shared" ca="1" si="122"/>
        <v/>
      </c>
      <c r="AC349" s="47" t="str">
        <f t="shared" ca="1" si="122"/>
        <v/>
      </c>
      <c r="AD349" s="47" t="str">
        <f t="shared" ca="1" si="122"/>
        <v/>
      </c>
      <c r="AE349" s="47" t="str">
        <f t="shared" ca="1" si="122"/>
        <v/>
      </c>
      <c r="AF349" s="47" t="str">
        <f t="shared" ca="1" si="122"/>
        <v/>
      </c>
      <c r="AG349" s="47" t="str">
        <f t="shared" ca="1" si="122"/>
        <v/>
      </c>
      <c r="AH349" s="47" t="str">
        <f t="shared" ca="1" si="122"/>
        <v/>
      </c>
      <c r="AI349" s="47" t="str">
        <f t="shared" ca="1" si="125"/>
        <v/>
      </c>
      <c r="AJ349" s="47" t="str">
        <f t="shared" ca="1" si="125"/>
        <v/>
      </c>
      <c r="AK349" s="47" t="str">
        <f t="shared" ca="1" si="125"/>
        <v/>
      </c>
      <c r="AL349" s="47" t="str">
        <f t="shared" ca="1" si="125"/>
        <v/>
      </c>
      <c r="AM349" s="47" t="str">
        <f t="shared" ca="1" si="125"/>
        <v/>
      </c>
      <c r="AN349" s="47" t="str">
        <f t="shared" ca="1" si="125"/>
        <v/>
      </c>
      <c r="AO349" s="47" t="str">
        <f t="shared" ca="1" si="125"/>
        <v/>
      </c>
      <c r="AP349" s="47" t="str">
        <f t="shared" ca="1" si="125"/>
        <v/>
      </c>
      <c r="AQ349" s="47" t="str">
        <f t="shared" ca="1" si="125"/>
        <v/>
      </c>
      <c r="AR349" s="47" t="str">
        <f t="shared" ca="1" si="125"/>
        <v/>
      </c>
      <c r="AS349" s="47" t="str">
        <f t="shared" ca="1" si="125"/>
        <v/>
      </c>
      <c r="AT349" s="47" t="str">
        <f t="shared" ca="1" si="125"/>
        <v/>
      </c>
      <c r="AU349" s="47" t="str">
        <f t="shared" ca="1" si="125"/>
        <v/>
      </c>
      <c r="AV349" s="47" t="str">
        <f t="shared" ca="1" si="125"/>
        <v/>
      </c>
      <c r="AW349" s="47" t="str">
        <f t="shared" ca="1" si="125"/>
        <v/>
      </c>
      <c r="AX349" s="47" t="str">
        <f t="shared" ca="1" si="125"/>
        <v/>
      </c>
      <c r="AY349" s="47" t="str">
        <f t="shared" ca="1" si="124"/>
        <v/>
      </c>
      <c r="AZ349" s="47" t="str">
        <f t="shared" ca="1" si="124"/>
        <v/>
      </c>
      <c r="BA349" s="47" t="str">
        <f t="shared" ca="1" si="124"/>
        <v/>
      </c>
      <c r="BB349" s="47" t="str">
        <f t="shared" ca="1" si="124"/>
        <v/>
      </c>
      <c r="BC349" s="47" t="str">
        <f t="shared" ca="1" si="124"/>
        <v/>
      </c>
      <c r="BD349" s="47" t="str">
        <f t="shared" ca="1" si="124"/>
        <v/>
      </c>
    </row>
    <row r="350" spans="2:56" s="36" customFormat="1" ht="18" customHeight="1" outlineLevel="1" x14ac:dyDescent="0.25">
      <c r="C350" s="48" t="s">
        <v>439</v>
      </c>
      <c r="D350" s="38">
        <f ca="1">+SUM(R350:BA350)</f>
        <v>0</v>
      </c>
      <c r="E350" s="39"/>
      <c r="F350" s="40"/>
      <c r="G350" s="38">
        <f t="shared" ca="1" si="116"/>
        <v>0</v>
      </c>
      <c r="H350" s="41"/>
      <c r="I350" s="38">
        <f t="shared" ca="1" si="117"/>
        <v>0</v>
      </c>
      <c r="J350" s="42">
        <f t="shared" ca="1" si="118"/>
        <v>0</v>
      </c>
      <c r="K350" s="43"/>
      <c r="L350" s="44"/>
      <c r="M350" s="38">
        <f t="shared" ca="1" si="119"/>
        <v>0</v>
      </c>
      <c r="N350" s="41"/>
      <c r="O350" s="38">
        <f t="shared" ca="1" si="120"/>
        <v>0</v>
      </c>
      <c r="P350" s="45">
        <f t="shared" ca="1" si="121"/>
        <v>0</v>
      </c>
      <c r="Q350" s="46"/>
      <c r="S350" s="47">
        <f t="shared" ca="1" si="122"/>
        <v>0</v>
      </c>
      <c r="T350" s="47">
        <f t="shared" ca="1" si="122"/>
        <v>0</v>
      </c>
      <c r="U350" s="47" t="str">
        <f t="shared" ca="1" si="122"/>
        <v/>
      </c>
      <c r="V350" s="47" t="str">
        <f t="shared" ca="1" si="122"/>
        <v/>
      </c>
      <c r="W350" s="47" t="str">
        <f t="shared" ca="1" si="122"/>
        <v/>
      </c>
      <c r="X350" s="47" t="str">
        <f t="shared" ca="1" si="122"/>
        <v/>
      </c>
      <c r="Y350" s="47" t="str">
        <f t="shared" ca="1" si="122"/>
        <v/>
      </c>
      <c r="Z350" s="47" t="str">
        <f t="shared" ca="1" si="122"/>
        <v/>
      </c>
      <c r="AA350" s="47" t="str">
        <f t="shared" ca="1" si="122"/>
        <v/>
      </c>
      <c r="AB350" s="47" t="str">
        <f t="shared" ca="1" si="122"/>
        <v/>
      </c>
      <c r="AC350" s="47" t="str">
        <f t="shared" ca="1" si="122"/>
        <v/>
      </c>
      <c r="AD350" s="47" t="str">
        <f t="shared" ca="1" si="122"/>
        <v/>
      </c>
      <c r="AE350" s="47" t="str">
        <f t="shared" ca="1" si="122"/>
        <v/>
      </c>
      <c r="AF350" s="47" t="str">
        <f t="shared" ca="1" si="122"/>
        <v/>
      </c>
      <c r="AG350" s="47" t="str">
        <f t="shared" ca="1" si="122"/>
        <v/>
      </c>
      <c r="AH350" s="47" t="str">
        <f t="shared" ca="1" si="122"/>
        <v/>
      </c>
      <c r="AI350" s="47" t="str">
        <f t="shared" ca="1" si="125"/>
        <v/>
      </c>
      <c r="AJ350" s="47" t="str">
        <f t="shared" ca="1" si="125"/>
        <v/>
      </c>
      <c r="AK350" s="47" t="str">
        <f t="shared" ca="1" si="125"/>
        <v/>
      </c>
      <c r="AL350" s="47" t="str">
        <f t="shared" ca="1" si="125"/>
        <v/>
      </c>
      <c r="AM350" s="47" t="str">
        <f t="shared" ca="1" si="125"/>
        <v/>
      </c>
      <c r="AN350" s="47" t="str">
        <f t="shared" ca="1" si="125"/>
        <v/>
      </c>
      <c r="AO350" s="47" t="str">
        <f t="shared" ca="1" si="125"/>
        <v/>
      </c>
      <c r="AP350" s="47" t="str">
        <f t="shared" ca="1" si="125"/>
        <v/>
      </c>
      <c r="AQ350" s="47" t="str">
        <f t="shared" ca="1" si="125"/>
        <v/>
      </c>
      <c r="AR350" s="47" t="str">
        <f t="shared" ca="1" si="125"/>
        <v/>
      </c>
      <c r="AS350" s="47" t="str">
        <f t="shared" ca="1" si="125"/>
        <v/>
      </c>
      <c r="AT350" s="47" t="str">
        <f t="shared" ca="1" si="125"/>
        <v/>
      </c>
      <c r="AU350" s="47" t="str">
        <f t="shared" ca="1" si="125"/>
        <v/>
      </c>
      <c r="AV350" s="47" t="str">
        <f t="shared" ca="1" si="125"/>
        <v/>
      </c>
      <c r="AW350" s="47" t="str">
        <f t="shared" ca="1" si="125"/>
        <v/>
      </c>
      <c r="AX350" s="47" t="str">
        <f t="shared" ca="1" si="125"/>
        <v/>
      </c>
      <c r="AY350" s="47" t="str">
        <f t="shared" ca="1" si="124"/>
        <v/>
      </c>
      <c r="AZ350" s="47" t="str">
        <f t="shared" ca="1" si="124"/>
        <v/>
      </c>
      <c r="BA350" s="47" t="str">
        <f t="shared" ca="1" si="124"/>
        <v/>
      </c>
      <c r="BB350" s="47" t="str">
        <f t="shared" ca="1" si="124"/>
        <v/>
      </c>
      <c r="BC350" s="47" t="str">
        <f t="shared" ca="1" si="124"/>
        <v/>
      </c>
      <c r="BD350" s="47" t="str">
        <f t="shared" ca="1" si="124"/>
        <v/>
      </c>
    </row>
    <row r="351" spans="2:56" s="36" customFormat="1" ht="18" customHeight="1" outlineLevel="1" x14ac:dyDescent="0.25">
      <c r="B351" s="57"/>
      <c r="C351" s="37" t="s">
        <v>440</v>
      </c>
      <c r="D351" s="38">
        <f t="shared" ref="D351" ca="1" si="128">+SUM(R351:BA351)</f>
        <v>0</v>
      </c>
      <c r="E351" s="39" t="s">
        <v>420</v>
      </c>
      <c r="F351" s="40">
        <v>190</v>
      </c>
      <c r="G351" s="38">
        <f t="shared" ca="1" si="116"/>
        <v>0</v>
      </c>
      <c r="H351" s="41"/>
      <c r="I351" s="38">
        <f t="shared" ca="1" si="117"/>
        <v>0</v>
      </c>
      <c r="J351" s="42">
        <f t="shared" ca="1" si="118"/>
        <v>0</v>
      </c>
      <c r="K351" s="43"/>
      <c r="L351" s="44">
        <f>F351*1.1</f>
        <v>209.00000000000003</v>
      </c>
      <c r="M351" s="38">
        <f t="shared" ca="1" si="119"/>
        <v>0</v>
      </c>
      <c r="N351" s="41">
        <v>140</v>
      </c>
      <c r="O351" s="38">
        <f t="shared" ca="1" si="120"/>
        <v>0</v>
      </c>
      <c r="P351" s="45">
        <f t="shared" ca="1" si="121"/>
        <v>0</v>
      </c>
      <c r="Q351" s="51" t="s">
        <v>441</v>
      </c>
      <c r="S351" s="47">
        <f t="shared" ca="1" si="122"/>
        <v>0</v>
      </c>
      <c r="T351" s="47">
        <f t="shared" ca="1" si="122"/>
        <v>0</v>
      </c>
      <c r="U351" s="47" t="str">
        <f t="shared" ca="1" si="122"/>
        <v/>
      </c>
      <c r="V351" s="47" t="str">
        <f t="shared" ca="1" si="122"/>
        <v/>
      </c>
      <c r="W351" s="47" t="str">
        <f t="shared" ca="1" si="122"/>
        <v/>
      </c>
      <c r="X351" s="47" t="str">
        <f t="shared" ca="1" si="122"/>
        <v/>
      </c>
      <c r="Y351" s="47" t="str">
        <f t="shared" ca="1" si="122"/>
        <v/>
      </c>
      <c r="Z351" s="47" t="str">
        <f t="shared" ca="1" si="122"/>
        <v/>
      </c>
      <c r="AA351" s="47" t="str">
        <f t="shared" ca="1" si="122"/>
        <v/>
      </c>
      <c r="AB351" s="47" t="str">
        <f t="shared" ca="1" si="122"/>
        <v/>
      </c>
      <c r="AC351" s="47" t="str">
        <f t="shared" ca="1" si="122"/>
        <v/>
      </c>
      <c r="AD351" s="47" t="str">
        <f t="shared" ca="1" si="122"/>
        <v/>
      </c>
      <c r="AE351" s="47" t="str">
        <f t="shared" ref="S351:AH367" ca="1" si="129">IFERROR(SUMIF(INDIRECT("'"&amp;AE$6&amp;"'!$C:$C"),$C351,INDIRECT("'"&amp;AE$6&amp;"'!$D:$D")),"")</f>
        <v/>
      </c>
      <c r="AF351" s="47" t="str">
        <f t="shared" ca="1" si="129"/>
        <v/>
      </c>
      <c r="AG351" s="47" t="str">
        <f t="shared" ca="1" si="129"/>
        <v/>
      </c>
      <c r="AH351" s="47" t="str">
        <f t="shared" ca="1" si="129"/>
        <v/>
      </c>
      <c r="AI351" s="47" t="str">
        <f t="shared" ca="1" si="125"/>
        <v/>
      </c>
      <c r="AJ351" s="47" t="str">
        <f t="shared" ca="1" si="125"/>
        <v/>
      </c>
      <c r="AK351" s="47" t="str">
        <f t="shared" ca="1" si="125"/>
        <v/>
      </c>
      <c r="AL351" s="47" t="str">
        <f t="shared" ca="1" si="125"/>
        <v/>
      </c>
      <c r="AM351" s="47" t="str">
        <f t="shared" ca="1" si="125"/>
        <v/>
      </c>
      <c r="AN351" s="47" t="str">
        <f t="shared" ca="1" si="125"/>
        <v/>
      </c>
      <c r="AO351" s="47" t="str">
        <f t="shared" ca="1" si="125"/>
        <v/>
      </c>
      <c r="AP351" s="47" t="str">
        <f t="shared" ca="1" si="125"/>
        <v/>
      </c>
      <c r="AQ351" s="47" t="str">
        <f t="shared" ca="1" si="125"/>
        <v/>
      </c>
      <c r="AR351" s="47" t="str">
        <f t="shared" ca="1" si="125"/>
        <v/>
      </c>
      <c r="AS351" s="47" t="str">
        <f t="shared" ca="1" si="125"/>
        <v/>
      </c>
      <c r="AT351" s="47" t="str">
        <f t="shared" ca="1" si="125"/>
        <v/>
      </c>
      <c r="AU351" s="47" t="str">
        <f t="shared" ca="1" si="125"/>
        <v/>
      </c>
      <c r="AV351" s="47" t="str">
        <f t="shared" ca="1" si="125"/>
        <v/>
      </c>
      <c r="AW351" s="47" t="str">
        <f t="shared" ca="1" si="125"/>
        <v/>
      </c>
      <c r="AX351" s="47" t="str">
        <f t="shared" ca="1" si="125"/>
        <v/>
      </c>
      <c r="AY351" s="47" t="str">
        <f t="shared" ca="1" si="124"/>
        <v/>
      </c>
      <c r="AZ351" s="47" t="str">
        <f t="shared" ca="1" si="124"/>
        <v/>
      </c>
      <c r="BA351" s="47" t="str">
        <f t="shared" ca="1" si="124"/>
        <v/>
      </c>
      <c r="BB351" s="47" t="str">
        <f t="shared" ca="1" si="124"/>
        <v/>
      </c>
      <c r="BC351" s="47" t="str">
        <f t="shared" ca="1" si="124"/>
        <v/>
      </c>
      <c r="BD351" s="47" t="str">
        <f t="shared" ca="1" si="124"/>
        <v/>
      </c>
    </row>
    <row r="352" spans="2:56" s="36" customFormat="1" ht="18" customHeight="1" outlineLevel="1" x14ac:dyDescent="0.25">
      <c r="B352" s="57"/>
      <c r="C352" s="37" t="s">
        <v>442</v>
      </c>
      <c r="D352" s="38">
        <f t="shared" ref="D352:D354" ca="1" si="130">+SUM(R352:BA352)</f>
        <v>0</v>
      </c>
      <c r="E352" s="39" t="s">
        <v>420</v>
      </c>
      <c r="F352" s="40">
        <v>270</v>
      </c>
      <c r="G352" s="38">
        <f t="shared" ca="1" si="116"/>
        <v>0</v>
      </c>
      <c r="H352" s="41"/>
      <c r="I352" s="38">
        <f t="shared" ca="1" si="117"/>
        <v>0</v>
      </c>
      <c r="J352" s="42">
        <f t="shared" ca="1" si="118"/>
        <v>0</v>
      </c>
      <c r="K352" s="43"/>
      <c r="L352" s="44">
        <f t="shared" ref="L352:L365" si="131">F352*1.1</f>
        <v>297</v>
      </c>
      <c r="M352" s="38">
        <f t="shared" ca="1" si="119"/>
        <v>0</v>
      </c>
      <c r="N352" s="41">
        <v>140</v>
      </c>
      <c r="O352" s="38">
        <f t="shared" ca="1" si="120"/>
        <v>0</v>
      </c>
      <c r="P352" s="45">
        <f t="shared" ca="1" si="121"/>
        <v>0</v>
      </c>
      <c r="Q352" s="51" t="s">
        <v>441</v>
      </c>
      <c r="S352" s="47">
        <f t="shared" ca="1" si="129"/>
        <v>0</v>
      </c>
      <c r="T352" s="47">
        <f t="shared" ca="1" si="129"/>
        <v>0</v>
      </c>
      <c r="U352" s="47" t="str">
        <f t="shared" ca="1" si="129"/>
        <v/>
      </c>
      <c r="V352" s="47" t="str">
        <f t="shared" ca="1" si="129"/>
        <v/>
      </c>
      <c r="W352" s="47" t="str">
        <f t="shared" ca="1" si="129"/>
        <v/>
      </c>
      <c r="X352" s="47" t="str">
        <f t="shared" ca="1" si="129"/>
        <v/>
      </c>
      <c r="Y352" s="47" t="str">
        <f t="shared" ca="1" si="129"/>
        <v/>
      </c>
      <c r="Z352" s="47" t="str">
        <f t="shared" ca="1" si="129"/>
        <v/>
      </c>
      <c r="AA352" s="47" t="str">
        <f t="shared" ca="1" si="129"/>
        <v/>
      </c>
      <c r="AB352" s="47" t="str">
        <f t="shared" ca="1" si="129"/>
        <v/>
      </c>
      <c r="AC352" s="47" t="str">
        <f t="shared" ca="1" si="129"/>
        <v/>
      </c>
      <c r="AD352" s="47" t="str">
        <f t="shared" ca="1" si="129"/>
        <v/>
      </c>
      <c r="AE352" s="47" t="str">
        <f t="shared" ca="1" si="129"/>
        <v/>
      </c>
      <c r="AF352" s="47" t="str">
        <f t="shared" ca="1" si="129"/>
        <v/>
      </c>
      <c r="AG352" s="47" t="str">
        <f t="shared" ca="1" si="129"/>
        <v/>
      </c>
      <c r="AH352" s="47" t="str">
        <f t="shared" ca="1" si="129"/>
        <v/>
      </c>
      <c r="AI352" s="47" t="str">
        <f t="shared" ca="1" si="125"/>
        <v/>
      </c>
      <c r="AJ352" s="47" t="str">
        <f t="shared" ca="1" si="125"/>
        <v/>
      </c>
      <c r="AK352" s="47" t="str">
        <f t="shared" ca="1" si="125"/>
        <v/>
      </c>
      <c r="AL352" s="47" t="str">
        <f t="shared" ca="1" si="125"/>
        <v/>
      </c>
      <c r="AM352" s="47" t="str">
        <f t="shared" ca="1" si="125"/>
        <v/>
      </c>
      <c r="AN352" s="47" t="str">
        <f t="shared" ca="1" si="125"/>
        <v/>
      </c>
      <c r="AO352" s="47" t="str">
        <f t="shared" ca="1" si="125"/>
        <v/>
      </c>
      <c r="AP352" s="47" t="str">
        <f t="shared" ca="1" si="125"/>
        <v/>
      </c>
      <c r="AQ352" s="47" t="str">
        <f t="shared" ca="1" si="125"/>
        <v/>
      </c>
      <c r="AR352" s="47" t="str">
        <f t="shared" ca="1" si="125"/>
        <v/>
      </c>
      <c r="AS352" s="47" t="str">
        <f t="shared" ca="1" si="125"/>
        <v/>
      </c>
      <c r="AT352" s="47" t="str">
        <f t="shared" ca="1" si="125"/>
        <v/>
      </c>
      <c r="AU352" s="47" t="str">
        <f t="shared" ca="1" si="125"/>
        <v/>
      </c>
      <c r="AV352" s="47" t="str">
        <f t="shared" ca="1" si="125"/>
        <v/>
      </c>
      <c r="AW352" s="47" t="str">
        <f t="shared" ca="1" si="125"/>
        <v/>
      </c>
      <c r="AX352" s="47" t="str">
        <f t="shared" ca="1" si="125"/>
        <v/>
      </c>
      <c r="AY352" s="47" t="str">
        <f t="shared" ca="1" si="124"/>
        <v/>
      </c>
      <c r="AZ352" s="47" t="str">
        <f t="shared" ca="1" si="124"/>
        <v/>
      </c>
      <c r="BA352" s="47" t="str">
        <f t="shared" ca="1" si="124"/>
        <v/>
      </c>
      <c r="BB352" s="47" t="str">
        <f t="shared" ca="1" si="124"/>
        <v/>
      </c>
      <c r="BC352" s="47" t="str">
        <f t="shared" ca="1" si="124"/>
        <v/>
      </c>
      <c r="BD352" s="47" t="str">
        <f t="shared" ca="1" si="124"/>
        <v/>
      </c>
    </row>
    <row r="353" spans="2:56" s="36" customFormat="1" ht="18" customHeight="1" outlineLevel="1" x14ac:dyDescent="0.25">
      <c r="B353" s="57"/>
      <c r="C353" s="37" t="s">
        <v>443</v>
      </c>
      <c r="D353" s="38">
        <f t="shared" ca="1" si="130"/>
        <v>0</v>
      </c>
      <c r="E353" s="39" t="s">
        <v>420</v>
      </c>
      <c r="F353" s="40">
        <v>260</v>
      </c>
      <c r="G353" s="38">
        <f t="shared" ca="1" si="116"/>
        <v>0</v>
      </c>
      <c r="H353" s="41"/>
      <c r="I353" s="38">
        <f t="shared" ca="1" si="117"/>
        <v>0</v>
      </c>
      <c r="J353" s="42">
        <f t="shared" ca="1" si="118"/>
        <v>0</v>
      </c>
      <c r="K353" s="43"/>
      <c r="L353" s="44">
        <f t="shared" si="131"/>
        <v>286</v>
      </c>
      <c r="M353" s="38">
        <f t="shared" ca="1" si="119"/>
        <v>0</v>
      </c>
      <c r="N353" s="41">
        <v>140</v>
      </c>
      <c r="O353" s="38">
        <f t="shared" ca="1" si="120"/>
        <v>0</v>
      </c>
      <c r="P353" s="45">
        <f t="shared" ca="1" si="121"/>
        <v>0</v>
      </c>
      <c r="Q353" s="51" t="s">
        <v>441</v>
      </c>
      <c r="S353" s="47">
        <f t="shared" ca="1" si="129"/>
        <v>0</v>
      </c>
      <c r="T353" s="47">
        <f t="shared" ca="1" si="129"/>
        <v>0</v>
      </c>
      <c r="U353" s="47" t="str">
        <f t="shared" ca="1" si="129"/>
        <v/>
      </c>
      <c r="V353" s="47" t="str">
        <f t="shared" ca="1" si="129"/>
        <v/>
      </c>
      <c r="W353" s="47" t="str">
        <f t="shared" ca="1" si="129"/>
        <v/>
      </c>
      <c r="X353" s="47" t="str">
        <f t="shared" ca="1" si="129"/>
        <v/>
      </c>
      <c r="Y353" s="47" t="str">
        <f t="shared" ca="1" si="129"/>
        <v/>
      </c>
      <c r="Z353" s="47" t="str">
        <f t="shared" ca="1" si="129"/>
        <v/>
      </c>
      <c r="AA353" s="47" t="str">
        <f t="shared" ca="1" si="129"/>
        <v/>
      </c>
      <c r="AB353" s="47" t="str">
        <f t="shared" ca="1" si="129"/>
        <v/>
      </c>
      <c r="AC353" s="47" t="str">
        <f t="shared" ca="1" si="129"/>
        <v/>
      </c>
      <c r="AD353" s="47" t="str">
        <f t="shared" ca="1" si="129"/>
        <v/>
      </c>
      <c r="AE353" s="47" t="str">
        <f t="shared" ca="1" si="129"/>
        <v/>
      </c>
      <c r="AF353" s="47" t="str">
        <f t="shared" ca="1" si="129"/>
        <v/>
      </c>
      <c r="AG353" s="47" t="str">
        <f t="shared" ca="1" si="129"/>
        <v/>
      </c>
      <c r="AH353" s="47" t="str">
        <f t="shared" ca="1" si="129"/>
        <v/>
      </c>
      <c r="AI353" s="47" t="str">
        <f t="shared" ca="1" si="125"/>
        <v/>
      </c>
      <c r="AJ353" s="47" t="str">
        <f t="shared" ca="1" si="125"/>
        <v/>
      </c>
      <c r="AK353" s="47" t="str">
        <f t="shared" ca="1" si="125"/>
        <v/>
      </c>
      <c r="AL353" s="47" t="str">
        <f t="shared" ca="1" si="125"/>
        <v/>
      </c>
      <c r="AM353" s="47" t="str">
        <f t="shared" ca="1" si="125"/>
        <v/>
      </c>
      <c r="AN353" s="47" t="str">
        <f t="shared" ca="1" si="125"/>
        <v/>
      </c>
      <c r="AO353" s="47" t="str">
        <f t="shared" ca="1" si="125"/>
        <v/>
      </c>
      <c r="AP353" s="47" t="str">
        <f t="shared" ca="1" si="125"/>
        <v/>
      </c>
      <c r="AQ353" s="47" t="str">
        <f t="shared" ca="1" si="125"/>
        <v/>
      </c>
      <c r="AR353" s="47" t="str">
        <f t="shared" ca="1" si="125"/>
        <v/>
      </c>
      <c r="AS353" s="47" t="str">
        <f t="shared" ca="1" si="125"/>
        <v/>
      </c>
      <c r="AT353" s="47" t="str">
        <f t="shared" ca="1" si="125"/>
        <v/>
      </c>
      <c r="AU353" s="47" t="str">
        <f t="shared" ca="1" si="125"/>
        <v/>
      </c>
      <c r="AV353" s="47" t="str">
        <f t="shared" ca="1" si="125"/>
        <v/>
      </c>
      <c r="AW353" s="47" t="str">
        <f t="shared" ca="1" si="125"/>
        <v/>
      </c>
      <c r="AX353" s="47" t="str">
        <f t="shared" ca="1" si="125"/>
        <v/>
      </c>
      <c r="AY353" s="47" t="str">
        <f t="shared" ca="1" si="124"/>
        <v/>
      </c>
      <c r="AZ353" s="47" t="str">
        <f t="shared" ca="1" si="124"/>
        <v/>
      </c>
      <c r="BA353" s="47" t="str">
        <f t="shared" ca="1" si="124"/>
        <v/>
      </c>
      <c r="BB353" s="47" t="str">
        <f t="shared" ca="1" si="124"/>
        <v/>
      </c>
      <c r="BC353" s="47" t="str">
        <f t="shared" ca="1" si="124"/>
        <v/>
      </c>
      <c r="BD353" s="47" t="str">
        <f t="shared" ca="1" si="124"/>
        <v/>
      </c>
    </row>
    <row r="354" spans="2:56" s="36" customFormat="1" ht="18" customHeight="1" outlineLevel="1" x14ac:dyDescent="0.25">
      <c r="B354" s="57"/>
      <c r="C354" s="37" t="s">
        <v>444</v>
      </c>
      <c r="D354" s="38">
        <f t="shared" ca="1" si="130"/>
        <v>0</v>
      </c>
      <c r="E354" s="39" t="s">
        <v>420</v>
      </c>
      <c r="F354" s="40">
        <v>270</v>
      </c>
      <c r="G354" s="38">
        <f t="shared" ca="1" si="116"/>
        <v>0</v>
      </c>
      <c r="H354" s="41">
        <v>80</v>
      </c>
      <c r="I354" s="38">
        <f t="shared" ca="1" si="117"/>
        <v>0</v>
      </c>
      <c r="J354" s="42">
        <f t="shared" ca="1" si="118"/>
        <v>0</v>
      </c>
      <c r="K354" s="43"/>
      <c r="L354" s="44">
        <f t="shared" si="131"/>
        <v>297</v>
      </c>
      <c r="M354" s="38">
        <f t="shared" ca="1" si="119"/>
        <v>0</v>
      </c>
      <c r="N354" s="41">
        <v>140</v>
      </c>
      <c r="O354" s="38">
        <f t="shared" ca="1" si="120"/>
        <v>0</v>
      </c>
      <c r="P354" s="45">
        <f t="shared" ca="1" si="121"/>
        <v>0</v>
      </c>
      <c r="Q354" s="51" t="s">
        <v>441</v>
      </c>
      <c r="S354" s="47">
        <f t="shared" ca="1" si="129"/>
        <v>0</v>
      </c>
      <c r="T354" s="47">
        <f t="shared" ca="1" si="129"/>
        <v>0</v>
      </c>
      <c r="U354" s="47" t="str">
        <f t="shared" ca="1" si="129"/>
        <v/>
      </c>
      <c r="V354" s="47" t="str">
        <f t="shared" ca="1" si="129"/>
        <v/>
      </c>
      <c r="W354" s="47" t="str">
        <f t="shared" ca="1" si="129"/>
        <v/>
      </c>
      <c r="X354" s="47" t="str">
        <f t="shared" ca="1" si="129"/>
        <v/>
      </c>
      <c r="Y354" s="47" t="str">
        <f t="shared" ca="1" si="129"/>
        <v/>
      </c>
      <c r="Z354" s="47" t="str">
        <f t="shared" ca="1" si="129"/>
        <v/>
      </c>
      <c r="AA354" s="47" t="str">
        <f t="shared" ca="1" si="129"/>
        <v/>
      </c>
      <c r="AB354" s="47" t="str">
        <f t="shared" ca="1" si="129"/>
        <v/>
      </c>
      <c r="AC354" s="47" t="str">
        <f t="shared" ca="1" si="129"/>
        <v/>
      </c>
      <c r="AD354" s="47" t="str">
        <f t="shared" ca="1" si="129"/>
        <v/>
      </c>
      <c r="AE354" s="47" t="str">
        <f t="shared" ca="1" si="129"/>
        <v/>
      </c>
      <c r="AF354" s="47" t="str">
        <f t="shared" ca="1" si="129"/>
        <v/>
      </c>
      <c r="AG354" s="47" t="str">
        <f t="shared" ca="1" si="129"/>
        <v/>
      </c>
      <c r="AH354" s="47" t="str">
        <f t="shared" ca="1" si="129"/>
        <v/>
      </c>
      <c r="AI354" s="47" t="str">
        <f t="shared" ca="1" si="125"/>
        <v/>
      </c>
      <c r="AJ354" s="47" t="str">
        <f t="shared" ca="1" si="125"/>
        <v/>
      </c>
      <c r="AK354" s="47" t="str">
        <f t="shared" ca="1" si="125"/>
        <v/>
      </c>
      <c r="AL354" s="47" t="str">
        <f t="shared" ca="1" si="125"/>
        <v/>
      </c>
      <c r="AM354" s="47" t="str">
        <f t="shared" ca="1" si="125"/>
        <v/>
      </c>
      <c r="AN354" s="47" t="str">
        <f t="shared" ca="1" si="125"/>
        <v/>
      </c>
      <c r="AO354" s="47" t="str">
        <f t="shared" ca="1" si="125"/>
        <v/>
      </c>
      <c r="AP354" s="47" t="str">
        <f t="shared" ca="1" si="125"/>
        <v/>
      </c>
      <c r="AQ354" s="47" t="str">
        <f t="shared" ca="1" si="125"/>
        <v/>
      </c>
      <c r="AR354" s="47" t="str">
        <f t="shared" ca="1" si="125"/>
        <v/>
      </c>
      <c r="AS354" s="47" t="str">
        <f t="shared" ca="1" si="125"/>
        <v/>
      </c>
      <c r="AT354" s="47" t="str">
        <f t="shared" ca="1" si="125"/>
        <v/>
      </c>
      <c r="AU354" s="47" t="str">
        <f t="shared" ca="1" si="125"/>
        <v/>
      </c>
      <c r="AV354" s="47" t="str">
        <f t="shared" ca="1" si="125"/>
        <v/>
      </c>
      <c r="AW354" s="47" t="str">
        <f t="shared" ca="1" si="125"/>
        <v/>
      </c>
      <c r="AX354" s="47" t="str">
        <f t="shared" ca="1" si="125"/>
        <v/>
      </c>
      <c r="AY354" s="47" t="str">
        <f t="shared" ca="1" si="124"/>
        <v/>
      </c>
      <c r="AZ354" s="47" t="str">
        <f t="shared" ca="1" si="124"/>
        <v/>
      </c>
      <c r="BA354" s="47" t="str">
        <f t="shared" ca="1" si="124"/>
        <v/>
      </c>
      <c r="BB354" s="47" t="str">
        <f t="shared" ca="1" si="124"/>
        <v/>
      </c>
      <c r="BC354" s="47" t="str">
        <f t="shared" ca="1" si="124"/>
        <v/>
      </c>
      <c r="BD354" s="47" t="str">
        <f t="shared" ca="1" si="124"/>
        <v/>
      </c>
    </row>
    <row r="355" spans="2:56" s="36" customFormat="1" ht="18" customHeight="1" outlineLevel="1" x14ac:dyDescent="0.25">
      <c r="B355" s="57"/>
      <c r="C355" s="37" t="s">
        <v>445</v>
      </c>
      <c r="D355" s="38">
        <f t="shared" ref="D355:D357" ca="1" si="132">+SUM(R355:BA355)</f>
        <v>0</v>
      </c>
      <c r="E355" s="39" t="s">
        <v>420</v>
      </c>
      <c r="F355" s="40">
        <v>420</v>
      </c>
      <c r="G355" s="38">
        <f t="shared" ca="1" si="116"/>
        <v>0</v>
      </c>
      <c r="H355" s="41">
        <v>80</v>
      </c>
      <c r="I355" s="38">
        <f t="shared" ca="1" si="117"/>
        <v>0</v>
      </c>
      <c r="J355" s="42">
        <f t="shared" ca="1" si="118"/>
        <v>0</v>
      </c>
      <c r="K355" s="43"/>
      <c r="L355" s="44">
        <f t="shared" si="131"/>
        <v>462.00000000000006</v>
      </c>
      <c r="M355" s="38">
        <f t="shared" ca="1" si="119"/>
        <v>0</v>
      </c>
      <c r="N355" s="41">
        <v>140</v>
      </c>
      <c r="O355" s="38">
        <f t="shared" ca="1" si="120"/>
        <v>0</v>
      </c>
      <c r="P355" s="45">
        <f t="shared" ca="1" si="121"/>
        <v>0</v>
      </c>
      <c r="Q355" s="51" t="s">
        <v>441</v>
      </c>
      <c r="S355" s="47">
        <f t="shared" ca="1" si="129"/>
        <v>0</v>
      </c>
      <c r="T355" s="47">
        <f t="shared" ca="1" si="129"/>
        <v>0</v>
      </c>
      <c r="U355" s="47" t="str">
        <f t="shared" ca="1" si="129"/>
        <v/>
      </c>
      <c r="V355" s="47" t="str">
        <f t="shared" ca="1" si="129"/>
        <v/>
      </c>
      <c r="W355" s="47" t="str">
        <f t="shared" ca="1" si="129"/>
        <v/>
      </c>
      <c r="X355" s="47" t="str">
        <f t="shared" ca="1" si="129"/>
        <v/>
      </c>
      <c r="Y355" s="47" t="str">
        <f t="shared" ca="1" si="129"/>
        <v/>
      </c>
      <c r="Z355" s="47" t="str">
        <f t="shared" ca="1" si="129"/>
        <v/>
      </c>
      <c r="AA355" s="47" t="str">
        <f t="shared" ca="1" si="129"/>
        <v/>
      </c>
      <c r="AB355" s="47" t="str">
        <f t="shared" ca="1" si="129"/>
        <v/>
      </c>
      <c r="AC355" s="47" t="str">
        <f t="shared" ca="1" si="129"/>
        <v/>
      </c>
      <c r="AD355" s="47" t="str">
        <f t="shared" ca="1" si="129"/>
        <v/>
      </c>
      <c r="AE355" s="47" t="str">
        <f t="shared" ca="1" si="129"/>
        <v/>
      </c>
      <c r="AF355" s="47" t="str">
        <f t="shared" ca="1" si="129"/>
        <v/>
      </c>
      <c r="AG355" s="47" t="str">
        <f t="shared" ca="1" si="129"/>
        <v/>
      </c>
      <c r="AH355" s="47" t="str">
        <f t="shared" ca="1" si="129"/>
        <v/>
      </c>
      <c r="AI355" s="47" t="str">
        <f t="shared" ca="1" si="125"/>
        <v/>
      </c>
      <c r="AJ355" s="47" t="str">
        <f t="shared" ca="1" si="125"/>
        <v/>
      </c>
      <c r="AK355" s="47" t="str">
        <f t="shared" ca="1" si="125"/>
        <v/>
      </c>
      <c r="AL355" s="47" t="str">
        <f t="shared" ca="1" si="125"/>
        <v/>
      </c>
      <c r="AM355" s="47" t="str">
        <f t="shared" ca="1" si="125"/>
        <v/>
      </c>
      <c r="AN355" s="47" t="str">
        <f t="shared" ca="1" si="125"/>
        <v/>
      </c>
      <c r="AO355" s="47" t="str">
        <f t="shared" ca="1" si="125"/>
        <v/>
      </c>
      <c r="AP355" s="47" t="str">
        <f t="shared" ca="1" si="125"/>
        <v/>
      </c>
      <c r="AQ355" s="47" t="str">
        <f t="shared" ca="1" si="125"/>
        <v/>
      </c>
      <c r="AR355" s="47" t="str">
        <f t="shared" ca="1" si="125"/>
        <v/>
      </c>
      <c r="AS355" s="47" t="str">
        <f t="shared" ca="1" si="125"/>
        <v/>
      </c>
      <c r="AT355" s="47" t="str">
        <f t="shared" ca="1" si="125"/>
        <v/>
      </c>
      <c r="AU355" s="47" t="str">
        <f t="shared" ca="1" si="125"/>
        <v/>
      </c>
      <c r="AV355" s="47" t="str">
        <f t="shared" ca="1" si="125"/>
        <v/>
      </c>
      <c r="AW355" s="47" t="str">
        <f t="shared" ca="1" si="125"/>
        <v/>
      </c>
      <c r="AX355" s="47" t="str">
        <f t="shared" ref="AX355:BD370" ca="1" si="133">IFERROR(SUMIF(INDIRECT("'"&amp;AX$6&amp;"'!$C:$C"),$C355,INDIRECT("'"&amp;AX$6&amp;"'!$D:$D")),"")</f>
        <v/>
      </c>
      <c r="AY355" s="47" t="str">
        <f t="shared" ca="1" si="133"/>
        <v/>
      </c>
      <c r="AZ355" s="47" t="str">
        <f t="shared" ca="1" si="133"/>
        <v/>
      </c>
      <c r="BA355" s="47" t="str">
        <f t="shared" ca="1" si="133"/>
        <v/>
      </c>
      <c r="BB355" s="47" t="str">
        <f t="shared" ca="1" si="133"/>
        <v/>
      </c>
      <c r="BC355" s="47" t="str">
        <f t="shared" ca="1" si="133"/>
        <v/>
      </c>
      <c r="BD355" s="47" t="str">
        <f t="shared" ca="1" si="133"/>
        <v/>
      </c>
    </row>
    <row r="356" spans="2:56" s="36" customFormat="1" ht="18" customHeight="1" outlineLevel="1" x14ac:dyDescent="0.25">
      <c r="B356" s="57"/>
      <c r="C356" s="37" t="s">
        <v>446</v>
      </c>
      <c r="D356" s="38">
        <f t="shared" ca="1" si="132"/>
        <v>0</v>
      </c>
      <c r="E356" s="39" t="s">
        <v>420</v>
      </c>
      <c r="F356" s="40">
        <v>340</v>
      </c>
      <c r="G356" s="38">
        <f t="shared" ca="1" si="116"/>
        <v>0</v>
      </c>
      <c r="H356" s="41">
        <v>80</v>
      </c>
      <c r="I356" s="38">
        <f t="shared" ca="1" si="117"/>
        <v>0</v>
      </c>
      <c r="J356" s="42">
        <f t="shared" ca="1" si="118"/>
        <v>0</v>
      </c>
      <c r="K356" s="43"/>
      <c r="L356" s="44">
        <f t="shared" si="131"/>
        <v>374.00000000000006</v>
      </c>
      <c r="M356" s="38">
        <f t="shared" ca="1" si="119"/>
        <v>0</v>
      </c>
      <c r="N356" s="41">
        <v>140</v>
      </c>
      <c r="O356" s="38">
        <f t="shared" ca="1" si="120"/>
        <v>0</v>
      </c>
      <c r="P356" s="45">
        <f t="shared" ca="1" si="121"/>
        <v>0</v>
      </c>
      <c r="Q356" s="51" t="s">
        <v>441</v>
      </c>
      <c r="S356" s="47">
        <f t="shared" ca="1" si="129"/>
        <v>0</v>
      </c>
      <c r="T356" s="47">
        <f t="shared" ca="1" si="129"/>
        <v>0</v>
      </c>
      <c r="U356" s="47" t="str">
        <f t="shared" ca="1" si="129"/>
        <v/>
      </c>
      <c r="V356" s="47" t="str">
        <f t="shared" ca="1" si="129"/>
        <v/>
      </c>
      <c r="W356" s="47" t="str">
        <f t="shared" ca="1" si="129"/>
        <v/>
      </c>
      <c r="X356" s="47" t="str">
        <f t="shared" ca="1" si="129"/>
        <v/>
      </c>
      <c r="Y356" s="47" t="str">
        <f t="shared" ca="1" si="129"/>
        <v/>
      </c>
      <c r="Z356" s="47" t="str">
        <f t="shared" ca="1" si="129"/>
        <v/>
      </c>
      <c r="AA356" s="47" t="str">
        <f t="shared" ca="1" si="129"/>
        <v/>
      </c>
      <c r="AB356" s="47" t="str">
        <f t="shared" ca="1" si="129"/>
        <v/>
      </c>
      <c r="AC356" s="47" t="str">
        <f t="shared" ca="1" si="129"/>
        <v/>
      </c>
      <c r="AD356" s="47" t="str">
        <f t="shared" ca="1" si="129"/>
        <v/>
      </c>
      <c r="AE356" s="47" t="str">
        <f t="shared" ca="1" si="129"/>
        <v/>
      </c>
      <c r="AF356" s="47" t="str">
        <f t="shared" ca="1" si="129"/>
        <v/>
      </c>
      <c r="AG356" s="47" t="str">
        <f t="shared" ca="1" si="129"/>
        <v/>
      </c>
      <c r="AH356" s="47" t="str">
        <f t="shared" ca="1" si="129"/>
        <v/>
      </c>
      <c r="AI356" s="47" t="str">
        <f t="shared" ref="AI356:AX371" ca="1" si="134">IFERROR(SUMIF(INDIRECT("'"&amp;AI$6&amp;"'!$C:$C"),$C356,INDIRECT("'"&amp;AI$6&amp;"'!$D:$D")),"")</f>
        <v/>
      </c>
      <c r="AJ356" s="47" t="str">
        <f t="shared" ca="1" si="134"/>
        <v/>
      </c>
      <c r="AK356" s="47" t="str">
        <f t="shared" ca="1" si="134"/>
        <v/>
      </c>
      <c r="AL356" s="47" t="str">
        <f t="shared" ca="1" si="134"/>
        <v/>
      </c>
      <c r="AM356" s="47" t="str">
        <f t="shared" ca="1" si="134"/>
        <v/>
      </c>
      <c r="AN356" s="47" t="str">
        <f t="shared" ca="1" si="134"/>
        <v/>
      </c>
      <c r="AO356" s="47" t="str">
        <f t="shared" ca="1" si="134"/>
        <v/>
      </c>
      <c r="AP356" s="47" t="str">
        <f t="shared" ca="1" si="134"/>
        <v/>
      </c>
      <c r="AQ356" s="47" t="str">
        <f t="shared" ca="1" si="134"/>
        <v/>
      </c>
      <c r="AR356" s="47" t="str">
        <f t="shared" ca="1" si="134"/>
        <v/>
      </c>
      <c r="AS356" s="47" t="str">
        <f t="shared" ca="1" si="134"/>
        <v/>
      </c>
      <c r="AT356" s="47" t="str">
        <f t="shared" ca="1" si="134"/>
        <v/>
      </c>
      <c r="AU356" s="47" t="str">
        <f t="shared" ca="1" si="134"/>
        <v/>
      </c>
      <c r="AV356" s="47" t="str">
        <f t="shared" ca="1" si="134"/>
        <v/>
      </c>
      <c r="AW356" s="47" t="str">
        <f t="shared" ca="1" si="134"/>
        <v/>
      </c>
      <c r="AX356" s="47" t="str">
        <f t="shared" ca="1" si="134"/>
        <v/>
      </c>
      <c r="AY356" s="47" t="str">
        <f t="shared" ca="1" si="133"/>
        <v/>
      </c>
      <c r="AZ356" s="47" t="str">
        <f t="shared" ca="1" si="133"/>
        <v/>
      </c>
      <c r="BA356" s="47" t="str">
        <f t="shared" ca="1" si="133"/>
        <v/>
      </c>
      <c r="BB356" s="47" t="str">
        <f t="shared" ca="1" si="133"/>
        <v/>
      </c>
      <c r="BC356" s="47" t="str">
        <f t="shared" ca="1" si="133"/>
        <v/>
      </c>
      <c r="BD356" s="47" t="str">
        <f t="shared" ca="1" si="133"/>
        <v/>
      </c>
    </row>
    <row r="357" spans="2:56" s="36" customFormat="1" ht="18" customHeight="1" outlineLevel="1" x14ac:dyDescent="0.25">
      <c r="B357" s="57"/>
      <c r="C357" s="37" t="s">
        <v>447</v>
      </c>
      <c r="D357" s="38">
        <f t="shared" ca="1" si="132"/>
        <v>0</v>
      </c>
      <c r="E357" s="39" t="s">
        <v>420</v>
      </c>
      <c r="F357" s="40">
        <v>360</v>
      </c>
      <c r="G357" s="38">
        <f t="shared" ca="1" si="116"/>
        <v>0</v>
      </c>
      <c r="H357" s="41"/>
      <c r="I357" s="38">
        <f t="shared" ca="1" si="117"/>
        <v>0</v>
      </c>
      <c r="J357" s="42">
        <f t="shared" ca="1" si="118"/>
        <v>0</v>
      </c>
      <c r="K357" s="43"/>
      <c r="L357" s="44">
        <f t="shared" si="131"/>
        <v>396.00000000000006</v>
      </c>
      <c r="M357" s="38">
        <f t="shared" ca="1" si="119"/>
        <v>0</v>
      </c>
      <c r="N357" s="41">
        <v>250</v>
      </c>
      <c r="O357" s="38">
        <f t="shared" ca="1" si="120"/>
        <v>0</v>
      </c>
      <c r="P357" s="45">
        <f t="shared" ca="1" si="121"/>
        <v>0</v>
      </c>
      <c r="Q357" s="51" t="s">
        <v>441</v>
      </c>
      <c r="S357" s="47">
        <f t="shared" ca="1" si="129"/>
        <v>0</v>
      </c>
      <c r="T357" s="47">
        <f t="shared" ca="1" si="129"/>
        <v>0</v>
      </c>
      <c r="U357" s="47" t="str">
        <f t="shared" ca="1" si="129"/>
        <v/>
      </c>
      <c r="V357" s="47" t="str">
        <f t="shared" ca="1" si="129"/>
        <v/>
      </c>
      <c r="W357" s="47" t="str">
        <f t="shared" ca="1" si="129"/>
        <v/>
      </c>
      <c r="X357" s="47" t="str">
        <f t="shared" ca="1" si="129"/>
        <v/>
      </c>
      <c r="Y357" s="47" t="str">
        <f t="shared" ca="1" si="129"/>
        <v/>
      </c>
      <c r="Z357" s="47" t="str">
        <f t="shared" ca="1" si="129"/>
        <v/>
      </c>
      <c r="AA357" s="47" t="str">
        <f t="shared" ca="1" si="129"/>
        <v/>
      </c>
      <c r="AB357" s="47" t="str">
        <f t="shared" ca="1" si="129"/>
        <v/>
      </c>
      <c r="AC357" s="47" t="str">
        <f t="shared" ca="1" si="129"/>
        <v/>
      </c>
      <c r="AD357" s="47" t="str">
        <f t="shared" ca="1" si="129"/>
        <v/>
      </c>
      <c r="AE357" s="47" t="str">
        <f t="shared" ca="1" si="129"/>
        <v/>
      </c>
      <c r="AF357" s="47" t="str">
        <f t="shared" ca="1" si="129"/>
        <v/>
      </c>
      <c r="AG357" s="47" t="str">
        <f t="shared" ca="1" si="129"/>
        <v/>
      </c>
      <c r="AH357" s="47" t="str">
        <f t="shared" ca="1" si="129"/>
        <v/>
      </c>
      <c r="AI357" s="47" t="str">
        <f t="shared" ca="1" si="134"/>
        <v/>
      </c>
      <c r="AJ357" s="47" t="str">
        <f t="shared" ca="1" si="134"/>
        <v/>
      </c>
      <c r="AK357" s="47" t="str">
        <f t="shared" ca="1" si="134"/>
        <v/>
      </c>
      <c r="AL357" s="47" t="str">
        <f t="shared" ca="1" si="134"/>
        <v/>
      </c>
      <c r="AM357" s="47" t="str">
        <f t="shared" ca="1" si="134"/>
        <v/>
      </c>
      <c r="AN357" s="47" t="str">
        <f t="shared" ca="1" si="134"/>
        <v/>
      </c>
      <c r="AO357" s="47" t="str">
        <f t="shared" ca="1" si="134"/>
        <v/>
      </c>
      <c r="AP357" s="47" t="str">
        <f t="shared" ca="1" si="134"/>
        <v/>
      </c>
      <c r="AQ357" s="47" t="str">
        <f t="shared" ca="1" si="134"/>
        <v/>
      </c>
      <c r="AR357" s="47" t="str">
        <f t="shared" ca="1" si="134"/>
        <v/>
      </c>
      <c r="AS357" s="47" t="str">
        <f t="shared" ca="1" si="134"/>
        <v/>
      </c>
      <c r="AT357" s="47" t="str">
        <f t="shared" ca="1" si="134"/>
        <v/>
      </c>
      <c r="AU357" s="47" t="str">
        <f t="shared" ca="1" si="134"/>
        <v/>
      </c>
      <c r="AV357" s="47" t="str">
        <f t="shared" ca="1" si="134"/>
        <v/>
      </c>
      <c r="AW357" s="47" t="str">
        <f t="shared" ca="1" si="134"/>
        <v/>
      </c>
      <c r="AX357" s="47" t="str">
        <f t="shared" ca="1" si="134"/>
        <v/>
      </c>
      <c r="AY357" s="47" t="str">
        <f t="shared" ca="1" si="133"/>
        <v/>
      </c>
      <c r="AZ357" s="47" t="str">
        <f t="shared" ca="1" si="133"/>
        <v/>
      </c>
      <c r="BA357" s="47" t="str">
        <f t="shared" ca="1" si="133"/>
        <v/>
      </c>
      <c r="BB357" s="47" t="str">
        <f t="shared" ca="1" si="133"/>
        <v/>
      </c>
      <c r="BC357" s="47" t="str">
        <f t="shared" ca="1" si="133"/>
        <v/>
      </c>
      <c r="BD357" s="47" t="str">
        <f t="shared" ca="1" si="133"/>
        <v/>
      </c>
    </row>
    <row r="358" spans="2:56" s="36" customFormat="1" ht="18" customHeight="1" outlineLevel="1" x14ac:dyDescent="0.25">
      <c r="B358" s="57"/>
      <c r="C358" s="37" t="s">
        <v>448</v>
      </c>
      <c r="D358" s="38">
        <f t="shared" ref="D358:D360" ca="1" si="135">+SUM(R358:BA358)</f>
        <v>0</v>
      </c>
      <c r="E358" s="39" t="s">
        <v>420</v>
      </c>
      <c r="F358" s="40">
        <v>500</v>
      </c>
      <c r="G358" s="38">
        <f t="shared" ca="1" si="116"/>
        <v>0</v>
      </c>
      <c r="H358" s="41"/>
      <c r="I358" s="38">
        <f t="shared" ca="1" si="117"/>
        <v>0</v>
      </c>
      <c r="J358" s="42">
        <f t="shared" ca="1" si="118"/>
        <v>0</v>
      </c>
      <c r="K358" s="43"/>
      <c r="L358" s="44">
        <f t="shared" si="131"/>
        <v>550</v>
      </c>
      <c r="M358" s="38">
        <f t="shared" ca="1" si="119"/>
        <v>0</v>
      </c>
      <c r="N358" s="41">
        <v>250</v>
      </c>
      <c r="O358" s="38">
        <f t="shared" ca="1" si="120"/>
        <v>0</v>
      </c>
      <c r="P358" s="45">
        <f t="shared" ca="1" si="121"/>
        <v>0</v>
      </c>
      <c r="Q358" s="51" t="s">
        <v>441</v>
      </c>
      <c r="S358" s="47">
        <f t="shared" ca="1" si="129"/>
        <v>0</v>
      </c>
      <c r="T358" s="47">
        <f t="shared" ca="1" si="129"/>
        <v>0</v>
      </c>
      <c r="U358" s="47" t="str">
        <f t="shared" ca="1" si="129"/>
        <v/>
      </c>
      <c r="V358" s="47" t="str">
        <f t="shared" ca="1" si="129"/>
        <v/>
      </c>
      <c r="W358" s="47" t="str">
        <f t="shared" ca="1" si="129"/>
        <v/>
      </c>
      <c r="X358" s="47" t="str">
        <f t="shared" ca="1" si="129"/>
        <v/>
      </c>
      <c r="Y358" s="47" t="str">
        <f t="shared" ca="1" si="129"/>
        <v/>
      </c>
      <c r="Z358" s="47" t="str">
        <f t="shared" ca="1" si="129"/>
        <v/>
      </c>
      <c r="AA358" s="47" t="str">
        <f t="shared" ca="1" si="129"/>
        <v/>
      </c>
      <c r="AB358" s="47" t="str">
        <f t="shared" ca="1" si="129"/>
        <v/>
      </c>
      <c r="AC358" s="47" t="str">
        <f t="shared" ca="1" si="129"/>
        <v/>
      </c>
      <c r="AD358" s="47" t="str">
        <f t="shared" ca="1" si="129"/>
        <v/>
      </c>
      <c r="AE358" s="47" t="str">
        <f t="shared" ca="1" si="129"/>
        <v/>
      </c>
      <c r="AF358" s="47" t="str">
        <f t="shared" ca="1" si="129"/>
        <v/>
      </c>
      <c r="AG358" s="47" t="str">
        <f t="shared" ca="1" si="129"/>
        <v/>
      </c>
      <c r="AH358" s="47" t="str">
        <f t="shared" ca="1" si="129"/>
        <v/>
      </c>
      <c r="AI358" s="47" t="str">
        <f t="shared" ca="1" si="134"/>
        <v/>
      </c>
      <c r="AJ358" s="47" t="str">
        <f t="shared" ca="1" si="134"/>
        <v/>
      </c>
      <c r="AK358" s="47" t="str">
        <f t="shared" ca="1" si="134"/>
        <v/>
      </c>
      <c r="AL358" s="47" t="str">
        <f t="shared" ca="1" si="134"/>
        <v/>
      </c>
      <c r="AM358" s="47" t="str">
        <f t="shared" ca="1" si="134"/>
        <v/>
      </c>
      <c r="AN358" s="47" t="str">
        <f t="shared" ca="1" si="134"/>
        <v/>
      </c>
      <c r="AO358" s="47" t="str">
        <f t="shared" ca="1" si="134"/>
        <v/>
      </c>
      <c r="AP358" s="47" t="str">
        <f t="shared" ca="1" si="134"/>
        <v/>
      </c>
      <c r="AQ358" s="47" t="str">
        <f t="shared" ca="1" si="134"/>
        <v/>
      </c>
      <c r="AR358" s="47" t="str">
        <f t="shared" ca="1" si="134"/>
        <v/>
      </c>
      <c r="AS358" s="47" t="str">
        <f t="shared" ca="1" si="134"/>
        <v/>
      </c>
      <c r="AT358" s="47" t="str">
        <f t="shared" ca="1" si="134"/>
        <v/>
      </c>
      <c r="AU358" s="47" t="str">
        <f t="shared" ca="1" si="134"/>
        <v/>
      </c>
      <c r="AV358" s="47" t="str">
        <f t="shared" ca="1" si="134"/>
        <v/>
      </c>
      <c r="AW358" s="47" t="str">
        <f t="shared" ca="1" si="134"/>
        <v/>
      </c>
      <c r="AX358" s="47" t="str">
        <f t="shared" ca="1" si="134"/>
        <v/>
      </c>
      <c r="AY358" s="47" t="str">
        <f t="shared" ca="1" si="133"/>
        <v/>
      </c>
      <c r="AZ358" s="47" t="str">
        <f t="shared" ca="1" si="133"/>
        <v/>
      </c>
      <c r="BA358" s="47" t="str">
        <f t="shared" ca="1" si="133"/>
        <v/>
      </c>
      <c r="BB358" s="47" t="str">
        <f t="shared" ca="1" si="133"/>
        <v/>
      </c>
      <c r="BC358" s="47" t="str">
        <f t="shared" ca="1" si="133"/>
        <v/>
      </c>
      <c r="BD358" s="47" t="str">
        <f t="shared" ca="1" si="133"/>
        <v/>
      </c>
    </row>
    <row r="359" spans="2:56" s="36" customFormat="1" ht="18" customHeight="1" outlineLevel="1" x14ac:dyDescent="0.25">
      <c r="B359" s="57"/>
      <c r="C359" s="37" t="s">
        <v>449</v>
      </c>
      <c r="D359" s="38">
        <f t="shared" ca="1" si="135"/>
        <v>0</v>
      </c>
      <c r="E359" s="39" t="s">
        <v>420</v>
      </c>
      <c r="F359" s="40">
        <v>420</v>
      </c>
      <c r="G359" s="38">
        <f t="shared" ca="1" si="116"/>
        <v>0</v>
      </c>
      <c r="H359" s="41"/>
      <c r="I359" s="38">
        <f t="shared" ca="1" si="117"/>
        <v>0</v>
      </c>
      <c r="J359" s="42">
        <f t="shared" ca="1" si="118"/>
        <v>0</v>
      </c>
      <c r="K359" s="43"/>
      <c r="L359" s="44">
        <f t="shared" si="131"/>
        <v>462.00000000000006</v>
      </c>
      <c r="M359" s="38">
        <f t="shared" ca="1" si="119"/>
        <v>0</v>
      </c>
      <c r="N359" s="41">
        <v>250</v>
      </c>
      <c r="O359" s="38">
        <f t="shared" ca="1" si="120"/>
        <v>0</v>
      </c>
      <c r="P359" s="45">
        <f t="shared" ca="1" si="121"/>
        <v>0</v>
      </c>
      <c r="Q359" s="51" t="s">
        <v>441</v>
      </c>
      <c r="S359" s="47">
        <f t="shared" ca="1" si="129"/>
        <v>0</v>
      </c>
      <c r="T359" s="47">
        <f t="shared" ca="1" si="129"/>
        <v>0</v>
      </c>
      <c r="U359" s="47" t="str">
        <f t="shared" ca="1" si="129"/>
        <v/>
      </c>
      <c r="V359" s="47" t="str">
        <f t="shared" ca="1" si="129"/>
        <v/>
      </c>
      <c r="W359" s="47" t="str">
        <f t="shared" ca="1" si="129"/>
        <v/>
      </c>
      <c r="X359" s="47" t="str">
        <f t="shared" ca="1" si="129"/>
        <v/>
      </c>
      <c r="Y359" s="47" t="str">
        <f t="shared" ca="1" si="129"/>
        <v/>
      </c>
      <c r="Z359" s="47" t="str">
        <f t="shared" ca="1" si="129"/>
        <v/>
      </c>
      <c r="AA359" s="47" t="str">
        <f t="shared" ca="1" si="129"/>
        <v/>
      </c>
      <c r="AB359" s="47" t="str">
        <f t="shared" ca="1" si="129"/>
        <v/>
      </c>
      <c r="AC359" s="47" t="str">
        <f t="shared" ca="1" si="129"/>
        <v/>
      </c>
      <c r="AD359" s="47" t="str">
        <f t="shared" ca="1" si="129"/>
        <v/>
      </c>
      <c r="AE359" s="47" t="str">
        <f t="shared" ca="1" si="129"/>
        <v/>
      </c>
      <c r="AF359" s="47" t="str">
        <f t="shared" ca="1" si="129"/>
        <v/>
      </c>
      <c r="AG359" s="47" t="str">
        <f t="shared" ca="1" si="129"/>
        <v/>
      </c>
      <c r="AH359" s="47" t="str">
        <f t="shared" ca="1" si="129"/>
        <v/>
      </c>
      <c r="AI359" s="47" t="str">
        <f t="shared" ca="1" si="134"/>
        <v/>
      </c>
      <c r="AJ359" s="47" t="str">
        <f t="shared" ca="1" si="134"/>
        <v/>
      </c>
      <c r="AK359" s="47" t="str">
        <f t="shared" ca="1" si="134"/>
        <v/>
      </c>
      <c r="AL359" s="47" t="str">
        <f t="shared" ca="1" si="134"/>
        <v/>
      </c>
      <c r="AM359" s="47" t="str">
        <f t="shared" ca="1" si="134"/>
        <v/>
      </c>
      <c r="AN359" s="47" t="str">
        <f t="shared" ca="1" si="134"/>
        <v/>
      </c>
      <c r="AO359" s="47" t="str">
        <f t="shared" ca="1" si="134"/>
        <v/>
      </c>
      <c r="AP359" s="47" t="str">
        <f t="shared" ca="1" si="134"/>
        <v/>
      </c>
      <c r="AQ359" s="47" t="str">
        <f t="shared" ca="1" si="134"/>
        <v/>
      </c>
      <c r="AR359" s="47" t="str">
        <f t="shared" ca="1" si="134"/>
        <v/>
      </c>
      <c r="AS359" s="47" t="str">
        <f t="shared" ca="1" si="134"/>
        <v/>
      </c>
      <c r="AT359" s="47" t="str">
        <f t="shared" ca="1" si="134"/>
        <v/>
      </c>
      <c r="AU359" s="47" t="str">
        <f t="shared" ca="1" si="134"/>
        <v/>
      </c>
      <c r="AV359" s="47" t="str">
        <f t="shared" ca="1" si="134"/>
        <v/>
      </c>
      <c r="AW359" s="47" t="str">
        <f t="shared" ca="1" si="134"/>
        <v/>
      </c>
      <c r="AX359" s="47" t="str">
        <f t="shared" ca="1" si="134"/>
        <v/>
      </c>
      <c r="AY359" s="47" t="str">
        <f t="shared" ca="1" si="133"/>
        <v/>
      </c>
      <c r="AZ359" s="47" t="str">
        <f t="shared" ca="1" si="133"/>
        <v/>
      </c>
      <c r="BA359" s="47" t="str">
        <f t="shared" ca="1" si="133"/>
        <v/>
      </c>
      <c r="BB359" s="47" t="str">
        <f t="shared" ca="1" si="133"/>
        <v/>
      </c>
      <c r="BC359" s="47" t="str">
        <f t="shared" ca="1" si="133"/>
        <v/>
      </c>
      <c r="BD359" s="47" t="str">
        <f t="shared" ca="1" si="133"/>
        <v/>
      </c>
    </row>
    <row r="360" spans="2:56" s="36" customFormat="1" ht="18" customHeight="1" outlineLevel="1" x14ac:dyDescent="0.25">
      <c r="B360" s="57"/>
      <c r="C360" s="37" t="s">
        <v>450</v>
      </c>
      <c r="D360" s="38">
        <f t="shared" ca="1" si="135"/>
        <v>0</v>
      </c>
      <c r="E360" s="39" t="s">
        <v>420</v>
      </c>
      <c r="F360" s="40">
        <v>430</v>
      </c>
      <c r="G360" s="38">
        <f t="shared" ca="1" si="116"/>
        <v>0</v>
      </c>
      <c r="H360" s="41">
        <v>116</v>
      </c>
      <c r="I360" s="38">
        <f t="shared" ca="1" si="117"/>
        <v>0</v>
      </c>
      <c r="J360" s="42">
        <f t="shared" ca="1" si="118"/>
        <v>0</v>
      </c>
      <c r="K360" s="43"/>
      <c r="L360" s="44">
        <f t="shared" si="131"/>
        <v>473.00000000000006</v>
      </c>
      <c r="M360" s="38">
        <f t="shared" ca="1" si="119"/>
        <v>0</v>
      </c>
      <c r="N360" s="41">
        <v>345</v>
      </c>
      <c r="O360" s="38">
        <f t="shared" ca="1" si="120"/>
        <v>0</v>
      </c>
      <c r="P360" s="45">
        <f t="shared" ca="1" si="121"/>
        <v>0</v>
      </c>
      <c r="Q360" s="51" t="s">
        <v>441</v>
      </c>
      <c r="S360" s="47">
        <f t="shared" ca="1" si="129"/>
        <v>0</v>
      </c>
      <c r="T360" s="47">
        <f t="shared" ca="1" si="129"/>
        <v>0</v>
      </c>
      <c r="U360" s="47" t="str">
        <f t="shared" ca="1" si="129"/>
        <v/>
      </c>
      <c r="V360" s="47" t="str">
        <f t="shared" ca="1" si="129"/>
        <v/>
      </c>
      <c r="W360" s="47" t="str">
        <f t="shared" ca="1" si="129"/>
        <v/>
      </c>
      <c r="X360" s="47" t="str">
        <f t="shared" ca="1" si="129"/>
        <v/>
      </c>
      <c r="Y360" s="47" t="str">
        <f t="shared" ca="1" si="129"/>
        <v/>
      </c>
      <c r="Z360" s="47" t="str">
        <f t="shared" ca="1" si="129"/>
        <v/>
      </c>
      <c r="AA360" s="47" t="str">
        <f t="shared" ca="1" si="129"/>
        <v/>
      </c>
      <c r="AB360" s="47" t="str">
        <f t="shared" ca="1" si="129"/>
        <v/>
      </c>
      <c r="AC360" s="47" t="str">
        <f t="shared" ca="1" si="129"/>
        <v/>
      </c>
      <c r="AD360" s="47" t="str">
        <f t="shared" ca="1" si="129"/>
        <v/>
      </c>
      <c r="AE360" s="47" t="str">
        <f t="shared" ca="1" si="129"/>
        <v/>
      </c>
      <c r="AF360" s="47" t="str">
        <f t="shared" ca="1" si="129"/>
        <v/>
      </c>
      <c r="AG360" s="47" t="str">
        <f t="shared" ca="1" si="129"/>
        <v/>
      </c>
      <c r="AH360" s="47" t="str">
        <f t="shared" ca="1" si="129"/>
        <v/>
      </c>
      <c r="AI360" s="47" t="str">
        <f t="shared" ca="1" si="134"/>
        <v/>
      </c>
      <c r="AJ360" s="47" t="str">
        <f t="shared" ca="1" si="134"/>
        <v/>
      </c>
      <c r="AK360" s="47" t="str">
        <f t="shared" ca="1" si="134"/>
        <v/>
      </c>
      <c r="AL360" s="47" t="str">
        <f t="shared" ca="1" si="134"/>
        <v/>
      </c>
      <c r="AM360" s="47" t="str">
        <f t="shared" ca="1" si="134"/>
        <v/>
      </c>
      <c r="AN360" s="47" t="str">
        <f t="shared" ca="1" si="134"/>
        <v/>
      </c>
      <c r="AO360" s="47" t="str">
        <f t="shared" ca="1" si="134"/>
        <v/>
      </c>
      <c r="AP360" s="47" t="str">
        <f t="shared" ca="1" si="134"/>
        <v/>
      </c>
      <c r="AQ360" s="47" t="str">
        <f t="shared" ca="1" si="134"/>
        <v/>
      </c>
      <c r="AR360" s="47" t="str">
        <f t="shared" ca="1" si="134"/>
        <v/>
      </c>
      <c r="AS360" s="47" t="str">
        <f t="shared" ca="1" si="134"/>
        <v/>
      </c>
      <c r="AT360" s="47" t="str">
        <f t="shared" ca="1" si="134"/>
        <v/>
      </c>
      <c r="AU360" s="47" t="str">
        <f t="shared" ca="1" si="134"/>
        <v/>
      </c>
      <c r="AV360" s="47" t="str">
        <f t="shared" ca="1" si="134"/>
        <v/>
      </c>
      <c r="AW360" s="47" t="str">
        <f t="shared" ca="1" si="134"/>
        <v/>
      </c>
      <c r="AX360" s="47" t="str">
        <f t="shared" ca="1" si="134"/>
        <v/>
      </c>
      <c r="AY360" s="47" t="str">
        <f t="shared" ca="1" si="133"/>
        <v/>
      </c>
      <c r="AZ360" s="47" t="str">
        <f t="shared" ca="1" si="133"/>
        <v/>
      </c>
      <c r="BA360" s="47" t="str">
        <f t="shared" ca="1" si="133"/>
        <v/>
      </c>
      <c r="BB360" s="47" t="str">
        <f t="shared" ca="1" si="133"/>
        <v/>
      </c>
      <c r="BC360" s="47" t="str">
        <f t="shared" ca="1" si="133"/>
        <v/>
      </c>
      <c r="BD360" s="47" t="str">
        <f t="shared" ca="1" si="133"/>
        <v/>
      </c>
    </row>
    <row r="361" spans="2:56" s="36" customFormat="1" ht="18" customHeight="1" outlineLevel="1" x14ac:dyDescent="0.25">
      <c r="B361" s="57"/>
      <c r="C361" s="37" t="s">
        <v>451</v>
      </c>
      <c r="D361" s="38">
        <f t="shared" ref="D361:D363" ca="1" si="136">+SUM(R361:BA361)</f>
        <v>0</v>
      </c>
      <c r="E361" s="39" t="s">
        <v>420</v>
      </c>
      <c r="F361" s="40">
        <v>960</v>
      </c>
      <c r="G361" s="38">
        <f t="shared" ca="1" si="116"/>
        <v>0</v>
      </c>
      <c r="H361" s="41">
        <v>116</v>
      </c>
      <c r="I361" s="38">
        <f t="shared" ca="1" si="117"/>
        <v>0</v>
      </c>
      <c r="J361" s="42">
        <f t="shared" ca="1" si="118"/>
        <v>0</v>
      </c>
      <c r="K361" s="43"/>
      <c r="L361" s="44">
        <f t="shared" si="131"/>
        <v>1056</v>
      </c>
      <c r="M361" s="38">
        <f t="shared" ca="1" si="119"/>
        <v>0</v>
      </c>
      <c r="N361" s="41">
        <v>345</v>
      </c>
      <c r="O361" s="38">
        <f t="shared" ca="1" si="120"/>
        <v>0</v>
      </c>
      <c r="P361" s="45">
        <f t="shared" ca="1" si="121"/>
        <v>0</v>
      </c>
      <c r="Q361" s="51" t="s">
        <v>441</v>
      </c>
      <c r="S361" s="47">
        <f t="shared" ca="1" si="129"/>
        <v>0</v>
      </c>
      <c r="T361" s="47">
        <f t="shared" ca="1" si="129"/>
        <v>0</v>
      </c>
      <c r="U361" s="47" t="str">
        <f t="shared" ca="1" si="129"/>
        <v/>
      </c>
      <c r="V361" s="47" t="str">
        <f t="shared" ca="1" si="129"/>
        <v/>
      </c>
      <c r="W361" s="47" t="str">
        <f t="shared" ca="1" si="129"/>
        <v/>
      </c>
      <c r="X361" s="47" t="str">
        <f t="shared" ca="1" si="129"/>
        <v/>
      </c>
      <c r="Y361" s="47" t="str">
        <f t="shared" ca="1" si="129"/>
        <v/>
      </c>
      <c r="Z361" s="47" t="str">
        <f t="shared" ca="1" si="129"/>
        <v/>
      </c>
      <c r="AA361" s="47" t="str">
        <f t="shared" ca="1" si="129"/>
        <v/>
      </c>
      <c r="AB361" s="47" t="str">
        <f t="shared" ca="1" si="129"/>
        <v/>
      </c>
      <c r="AC361" s="47" t="str">
        <f t="shared" ca="1" si="129"/>
        <v/>
      </c>
      <c r="AD361" s="47" t="str">
        <f t="shared" ca="1" si="129"/>
        <v/>
      </c>
      <c r="AE361" s="47" t="str">
        <f t="shared" ca="1" si="129"/>
        <v/>
      </c>
      <c r="AF361" s="47" t="str">
        <f t="shared" ca="1" si="129"/>
        <v/>
      </c>
      <c r="AG361" s="47" t="str">
        <f t="shared" ca="1" si="129"/>
        <v/>
      </c>
      <c r="AH361" s="47" t="str">
        <f t="shared" ca="1" si="129"/>
        <v/>
      </c>
      <c r="AI361" s="47" t="str">
        <f t="shared" ca="1" si="134"/>
        <v/>
      </c>
      <c r="AJ361" s="47" t="str">
        <f t="shared" ca="1" si="134"/>
        <v/>
      </c>
      <c r="AK361" s="47" t="str">
        <f t="shared" ca="1" si="134"/>
        <v/>
      </c>
      <c r="AL361" s="47" t="str">
        <f t="shared" ca="1" si="134"/>
        <v/>
      </c>
      <c r="AM361" s="47" t="str">
        <f t="shared" ca="1" si="134"/>
        <v/>
      </c>
      <c r="AN361" s="47" t="str">
        <f t="shared" ca="1" si="134"/>
        <v/>
      </c>
      <c r="AO361" s="47" t="str">
        <f t="shared" ca="1" si="134"/>
        <v/>
      </c>
      <c r="AP361" s="47" t="str">
        <f t="shared" ca="1" si="134"/>
        <v/>
      </c>
      <c r="AQ361" s="47" t="str">
        <f t="shared" ca="1" si="134"/>
        <v/>
      </c>
      <c r="AR361" s="47" t="str">
        <f t="shared" ca="1" si="134"/>
        <v/>
      </c>
      <c r="AS361" s="47" t="str">
        <f t="shared" ca="1" si="134"/>
        <v/>
      </c>
      <c r="AT361" s="47" t="str">
        <f t="shared" ca="1" si="134"/>
        <v/>
      </c>
      <c r="AU361" s="47" t="str">
        <f t="shared" ca="1" si="134"/>
        <v/>
      </c>
      <c r="AV361" s="47" t="str">
        <f t="shared" ca="1" si="134"/>
        <v/>
      </c>
      <c r="AW361" s="47" t="str">
        <f t="shared" ca="1" si="134"/>
        <v/>
      </c>
      <c r="AX361" s="47" t="str">
        <f t="shared" ca="1" si="134"/>
        <v/>
      </c>
      <c r="AY361" s="47" t="str">
        <f t="shared" ca="1" si="133"/>
        <v/>
      </c>
      <c r="AZ361" s="47" t="str">
        <f t="shared" ca="1" si="133"/>
        <v/>
      </c>
      <c r="BA361" s="47" t="str">
        <f t="shared" ca="1" si="133"/>
        <v/>
      </c>
      <c r="BB361" s="47" t="str">
        <f t="shared" ca="1" si="133"/>
        <v/>
      </c>
      <c r="BC361" s="47" t="str">
        <f t="shared" ca="1" si="133"/>
        <v/>
      </c>
      <c r="BD361" s="47" t="str">
        <f t="shared" ca="1" si="133"/>
        <v/>
      </c>
    </row>
    <row r="362" spans="2:56" s="36" customFormat="1" ht="18" customHeight="1" outlineLevel="1" x14ac:dyDescent="0.25">
      <c r="B362" s="57"/>
      <c r="C362" s="37" t="s">
        <v>452</v>
      </c>
      <c r="D362" s="38">
        <f t="shared" ca="1" si="136"/>
        <v>0</v>
      </c>
      <c r="E362" s="39" t="s">
        <v>420</v>
      </c>
      <c r="F362" s="40">
        <v>500</v>
      </c>
      <c r="G362" s="38">
        <f t="shared" ca="1" si="116"/>
        <v>0</v>
      </c>
      <c r="H362" s="41">
        <v>116</v>
      </c>
      <c r="I362" s="38">
        <f t="shared" ca="1" si="117"/>
        <v>0</v>
      </c>
      <c r="J362" s="42">
        <f t="shared" ca="1" si="118"/>
        <v>0</v>
      </c>
      <c r="K362" s="43"/>
      <c r="L362" s="44">
        <f t="shared" si="131"/>
        <v>550</v>
      </c>
      <c r="M362" s="38">
        <f t="shared" ca="1" si="119"/>
        <v>0</v>
      </c>
      <c r="N362" s="41">
        <v>345</v>
      </c>
      <c r="O362" s="38">
        <f t="shared" ca="1" si="120"/>
        <v>0</v>
      </c>
      <c r="P362" s="45">
        <f t="shared" ca="1" si="121"/>
        <v>0</v>
      </c>
      <c r="Q362" s="51" t="s">
        <v>441</v>
      </c>
      <c r="S362" s="47">
        <f t="shared" ca="1" si="129"/>
        <v>0</v>
      </c>
      <c r="T362" s="47">
        <f t="shared" ca="1" si="129"/>
        <v>0</v>
      </c>
      <c r="U362" s="47" t="str">
        <f t="shared" ca="1" si="129"/>
        <v/>
      </c>
      <c r="V362" s="47" t="str">
        <f t="shared" ca="1" si="129"/>
        <v/>
      </c>
      <c r="W362" s="47" t="str">
        <f t="shared" ca="1" si="129"/>
        <v/>
      </c>
      <c r="X362" s="47" t="str">
        <f t="shared" ca="1" si="129"/>
        <v/>
      </c>
      <c r="Y362" s="47" t="str">
        <f t="shared" ca="1" si="129"/>
        <v/>
      </c>
      <c r="Z362" s="47" t="str">
        <f t="shared" ca="1" si="129"/>
        <v/>
      </c>
      <c r="AA362" s="47" t="str">
        <f t="shared" ca="1" si="129"/>
        <v/>
      </c>
      <c r="AB362" s="47" t="str">
        <f t="shared" ca="1" si="129"/>
        <v/>
      </c>
      <c r="AC362" s="47" t="str">
        <f t="shared" ca="1" si="129"/>
        <v/>
      </c>
      <c r="AD362" s="47" t="str">
        <f t="shared" ca="1" si="129"/>
        <v/>
      </c>
      <c r="AE362" s="47" t="str">
        <f t="shared" ca="1" si="129"/>
        <v/>
      </c>
      <c r="AF362" s="47" t="str">
        <f t="shared" ca="1" si="129"/>
        <v/>
      </c>
      <c r="AG362" s="47" t="str">
        <f t="shared" ca="1" si="129"/>
        <v/>
      </c>
      <c r="AH362" s="47" t="str">
        <f t="shared" ca="1" si="129"/>
        <v/>
      </c>
      <c r="AI362" s="47" t="str">
        <f t="shared" ca="1" si="134"/>
        <v/>
      </c>
      <c r="AJ362" s="47" t="str">
        <f t="shared" ca="1" si="134"/>
        <v/>
      </c>
      <c r="AK362" s="47" t="str">
        <f t="shared" ca="1" si="134"/>
        <v/>
      </c>
      <c r="AL362" s="47" t="str">
        <f t="shared" ca="1" si="134"/>
        <v/>
      </c>
      <c r="AM362" s="47" t="str">
        <f t="shared" ca="1" si="134"/>
        <v/>
      </c>
      <c r="AN362" s="47" t="str">
        <f t="shared" ca="1" si="134"/>
        <v/>
      </c>
      <c r="AO362" s="47" t="str">
        <f t="shared" ca="1" si="134"/>
        <v/>
      </c>
      <c r="AP362" s="47" t="str">
        <f t="shared" ca="1" si="134"/>
        <v/>
      </c>
      <c r="AQ362" s="47" t="str">
        <f t="shared" ca="1" si="134"/>
        <v/>
      </c>
      <c r="AR362" s="47" t="str">
        <f t="shared" ca="1" si="134"/>
        <v/>
      </c>
      <c r="AS362" s="47" t="str">
        <f t="shared" ca="1" si="134"/>
        <v/>
      </c>
      <c r="AT362" s="47" t="str">
        <f t="shared" ca="1" si="134"/>
        <v/>
      </c>
      <c r="AU362" s="47" t="str">
        <f t="shared" ca="1" si="134"/>
        <v/>
      </c>
      <c r="AV362" s="47" t="str">
        <f t="shared" ca="1" si="134"/>
        <v/>
      </c>
      <c r="AW362" s="47" t="str">
        <f t="shared" ca="1" si="134"/>
        <v/>
      </c>
      <c r="AX362" s="47" t="str">
        <f t="shared" ca="1" si="134"/>
        <v/>
      </c>
      <c r="AY362" s="47" t="str">
        <f t="shared" ca="1" si="133"/>
        <v/>
      </c>
      <c r="AZ362" s="47" t="str">
        <f t="shared" ca="1" si="133"/>
        <v/>
      </c>
      <c r="BA362" s="47" t="str">
        <f t="shared" ca="1" si="133"/>
        <v/>
      </c>
      <c r="BB362" s="47" t="str">
        <f t="shared" ca="1" si="133"/>
        <v/>
      </c>
      <c r="BC362" s="47" t="str">
        <f t="shared" ca="1" si="133"/>
        <v/>
      </c>
      <c r="BD362" s="47" t="str">
        <f t="shared" ca="1" si="133"/>
        <v/>
      </c>
    </row>
    <row r="363" spans="2:56" s="36" customFormat="1" ht="18" customHeight="1" outlineLevel="1" x14ac:dyDescent="0.25">
      <c r="B363" s="57"/>
      <c r="C363" s="37" t="s">
        <v>453</v>
      </c>
      <c r="D363" s="38">
        <f t="shared" ca="1" si="136"/>
        <v>0</v>
      </c>
      <c r="E363" s="39" t="s">
        <v>420</v>
      </c>
      <c r="F363" s="40">
        <v>780</v>
      </c>
      <c r="G363" s="38">
        <f t="shared" ca="1" si="116"/>
        <v>0</v>
      </c>
      <c r="H363" s="41"/>
      <c r="I363" s="38">
        <f t="shared" ca="1" si="117"/>
        <v>0</v>
      </c>
      <c r="J363" s="42">
        <f t="shared" ca="1" si="118"/>
        <v>0</v>
      </c>
      <c r="K363" s="43"/>
      <c r="L363" s="44">
        <f t="shared" si="131"/>
        <v>858.00000000000011</v>
      </c>
      <c r="M363" s="38">
        <f t="shared" ca="1" si="119"/>
        <v>0</v>
      </c>
      <c r="N363" s="41">
        <v>421</v>
      </c>
      <c r="O363" s="38">
        <f t="shared" ca="1" si="120"/>
        <v>0</v>
      </c>
      <c r="P363" s="45">
        <f t="shared" ca="1" si="121"/>
        <v>0</v>
      </c>
      <c r="Q363" s="51" t="s">
        <v>441</v>
      </c>
      <c r="S363" s="47">
        <f t="shared" ca="1" si="129"/>
        <v>0</v>
      </c>
      <c r="T363" s="47">
        <f t="shared" ca="1" si="129"/>
        <v>0</v>
      </c>
      <c r="U363" s="47" t="str">
        <f t="shared" ca="1" si="129"/>
        <v/>
      </c>
      <c r="V363" s="47" t="str">
        <f t="shared" ca="1" si="129"/>
        <v/>
      </c>
      <c r="W363" s="47" t="str">
        <f t="shared" ca="1" si="129"/>
        <v/>
      </c>
      <c r="X363" s="47" t="str">
        <f t="shared" ca="1" si="129"/>
        <v/>
      </c>
      <c r="Y363" s="47" t="str">
        <f t="shared" ca="1" si="129"/>
        <v/>
      </c>
      <c r="Z363" s="47" t="str">
        <f t="shared" ca="1" si="129"/>
        <v/>
      </c>
      <c r="AA363" s="47" t="str">
        <f t="shared" ca="1" si="129"/>
        <v/>
      </c>
      <c r="AB363" s="47" t="str">
        <f t="shared" ca="1" si="129"/>
        <v/>
      </c>
      <c r="AC363" s="47" t="str">
        <f t="shared" ca="1" si="129"/>
        <v/>
      </c>
      <c r="AD363" s="47" t="str">
        <f t="shared" ca="1" si="129"/>
        <v/>
      </c>
      <c r="AE363" s="47" t="str">
        <f t="shared" ca="1" si="129"/>
        <v/>
      </c>
      <c r="AF363" s="47" t="str">
        <f t="shared" ca="1" si="129"/>
        <v/>
      </c>
      <c r="AG363" s="47" t="str">
        <f t="shared" ca="1" si="129"/>
        <v/>
      </c>
      <c r="AH363" s="47" t="str">
        <f t="shared" ca="1" si="129"/>
        <v/>
      </c>
      <c r="AI363" s="47" t="str">
        <f t="shared" ca="1" si="134"/>
        <v/>
      </c>
      <c r="AJ363" s="47" t="str">
        <f t="shared" ca="1" si="134"/>
        <v/>
      </c>
      <c r="AK363" s="47" t="str">
        <f t="shared" ca="1" si="134"/>
        <v/>
      </c>
      <c r="AL363" s="47" t="str">
        <f t="shared" ca="1" si="134"/>
        <v/>
      </c>
      <c r="AM363" s="47" t="str">
        <f t="shared" ca="1" si="134"/>
        <v/>
      </c>
      <c r="AN363" s="47" t="str">
        <f t="shared" ca="1" si="134"/>
        <v/>
      </c>
      <c r="AO363" s="47" t="str">
        <f t="shared" ca="1" si="134"/>
        <v/>
      </c>
      <c r="AP363" s="47" t="str">
        <f t="shared" ca="1" si="134"/>
        <v/>
      </c>
      <c r="AQ363" s="47" t="str">
        <f t="shared" ca="1" si="134"/>
        <v/>
      </c>
      <c r="AR363" s="47" t="str">
        <f t="shared" ca="1" si="134"/>
        <v/>
      </c>
      <c r="AS363" s="47" t="str">
        <f t="shared" ca="1" si="134"/>
        <v/>
      </c>
      <c r="AT363" s="47" t="str">
        <f t="shared" ca="1" si="134"/>
        <v/>
      </c>
      <c r="AU363" s="47" t="str">
        <f t="shared" ca="1" si="134"/>
        <v/>
      </c>
      <c r="AV363" s="47" t="str">
        <f t="shared" ca="1" si="134"/>
        <v/>
      </c>
      <c r="AW363" s="47" t="str">
        <f t="shared" ca="1" si="134"/>
        <v/>
      </c>
      <c r="AX363" s="47" t="str">
        <f t="shared" ca="1" si="134"/>
        <v/>
      </c>
      <c r="AY363" s="47" t="str">
        <f t="shared" ca="1" si="133"/>
        <v/>
      </c>
      <c r="AZ363" s="47" t="str">
        <f t="shared" ca="1" si="133"/>
        <v/>
      </c>
      <c r="BA363" s="47" t="str">
        <f t="shared" ca="1" si="133"/>
        <v/>
      </c>
      <c r="BB363" s="47" t="str">
        <f t="shared" ca="1" si="133"/>
        <v/>
      </c>
      <c r="BC363" s="47" t="str">
        <f t="shared" ca="1" si="133"/>
        <v/>
      </c>
      <c r="BD363" s="47" t="str">
        <f t="shared" ca="1" si="133"/>
        <v/>
      </c>
    </row>
    <row r="364" spans="2:56" s="36" customFormat="1" ht="18" customHeight="1" outlineLevel="1" x14ac:dyDescent="0.25">
      <c r="B364" s="57"/>
      <c r="C364" s="37" t="s">
        <v>454</v>
      </c>
      <c r="D364" s="38">
        <f t="shared" ref="D364:D365" ca="1" si="137">+SUM(R364:BA364)</f>
        <v>0</v>
      </c>
      <c r="E364" s="39" t="s">
        <v>420</v>
      </c>
      <c r="F364" s="40">
        <v>1800</v>
      </c>
      <c r="G364" s="38">
        <f t="shared" ca="1" si="116"/>
        <v>0</v>
      </c>
      <c r="H364" s="41"/>
      <c r="I364" s="38">
        <f t="shared" ca="1" si="117"/>
        <v>0</v>
      </c>
      <c r="J364" s="42">
        <f t="shared" ca="1" si="118"/>
        <v>0</v>
      </c>
      <c r="K364" s="43"/>
      <c r="L364" s="44">
        <f t="shared" si="131"/>
        <v>1980.0000000000002</v>
      </c>
      <c r="M364" s="38">
        <f t="shared" ca="1" si="119"/>
        <v>0</v>
      </c>
      <c r="N364" s="41">
        <v>421</v>
      </c>
      <c r="O364" s="38">
        <f t="shared" ca="1" si="120"/>
        <v>0</v>
      </c>
      <c r="P364" s="45">
        <f t="shared" ca="1" si="121"/>
        <v>0</v>
      </c>
      <c r="Q364" s="51" t="s">
        <v>441</v>
      </c>
      <c r="S364" s="47">
        <f t="shared" ca="1" si="129"/>
        <v>0</v>
      </c>
      <c r="T364" s="47">
        <f t="shared" ca="1" si="129"/>
        <v>0</v>
      </c>
      <c r="U364" s="47" t="str">
        <f t="shared" ca="1" si="129"/>
        <v/>
      </c>
      <c r="V364" s="47" t="str">
        <f t="shared" ca="1" si="129"/>
        <v/>
      </c>
      <c r="W364" s="47" t="str">
        <f t="shared" ca="1" si="129"/>
        <v/>
      </c>
      <c r="X364" s="47" t="str">
        <f t="shared" ca="1" si="129"/>
        <v/>
      </c>
      <c r="Y364" s="47" t="str">
        <f t="shared" ca="1" si="129"/>
        <v/>
      </c>
      <c r="Z364" s="47" t="str">
        <f t="shared" ca="1" si="129"/>
        <v/>
      </c>
      <c r="AA364" s="47" t="str">
        <f t="shared" ca="1" si="129"/>
        <v/>
      </c>
      <c r="AB364" s="47" t="str">
        <f t="shared" ca="1" si="129"/>
        <v/>
      </c>
      <c r="AC364" s="47" t="str">
        <f t="shared" ca="1" si="129"/>
        <v/>
      </c>
      <c r="AD364" s="47" t="str">
        <f t="shared" ca="1" si="129"/>
        <v/>
      </c>
      <c r="AE364" s="47" t="str">
        <f t="shared" ca="1" si="129"/>
        <v/>
      </c>
      <c r="AF364" s="47" t="str">
        <f t="shared" ca="1" si="129"/>
        <v/>
      </c>
      <c r="AG364" s="47" t="str">
        <f t="shared" ca="1" si="129"/>
        <v/>
      </c>
      <c r="AH364" s="47" t="str">
        <f t="shared" ca="1" si="129"/>
        <v/>
      </c>
      <c r="AI364" s="47" t="str">
        <f t="shared" ca="1" si="134"/>
        <v/>
      </c>
      <c r="AJ364" s="47" t="str">
        <f t="shared" ca="1" si="134"/>
        <v/>
      </c>
      <c r="AK364" s="47" t="str">
        <f t="shared" ca="1" si="134"/>
        <v/>
      </c>
      <c r="AL364" s="47" t="str">
        <f t="shared" ca="1" si="134"/>
        <v/>
      </c>
      <c r="AM364" s="47" t="str">
        <f t="shared" ca="1" si="134"/>
        <v/>
      </c>
      <c r="AN364" s="47" t="str">
        <f t="shared" ca="1" si="134"/>
        <v/>
      </c>
      <c r="AO364" s="47" t="str">
        <f t="shared" ca="1" si="134"/>
        <v/>
      </c>
      <c r="AP364" s="47" t="str">
        <f t="shared" ca="1" si="134"/>
        <v/>
      </c>
      <c r="AQ364" s="47" t="str">
        <f t="shared" ca="1" si="134"/>
        <v/>
      </c>
      <c r="AR364" s="47" t="str">
        <f t="shared" ca="1" si="134"/>
        <v/>
      </c>
      <c r="AS364" s="47" t="str">
        <f t="shared" ca="1" si="134"/>
        <v/>
      </c>
      <c r="AT364" s="47" t="str">
        <f t="shared" ca="1" si="134"/>
        <v/>
      </c>
      <c r="AU364" s="47" t="str">
        <f t="shared" ca="1" si="134"/>
        <v/>
      </c>
      <c r="AV364" s="47" t="str">
        <f t="shared" ca="1" si="134"/>
        <v/>
      </c>
      <c r="AW364" s="47" t="str">
        <f t="shared" ca="1" si="134"/>
        <v/>
      </c>
      <c r="AX364" s="47" t="str">
        <f t="shared" ca="1" si="134"/>
        <v/>
      </c>
      <c r="AY364" s="47" t="str">
        <f t="shared" ca="1" si="133"/>
        <v/>
      </c>
      <c r="AZ364" s="47" t="str">
        <f t="shared" ca="1" si="133"/>
        <v/>
      </c>
      <c r="BA364" s="47" t="str">
        <f t="shared" ca="1" si="133"/>
        <v/>
      </c>
      <c r="BB364" s="47" t="str">
        <f t="shared" ca="1" si="133"/>
        <v/>
      </c>
      <c r="BC364" s="47" t="str">
        <f t="shared" ca="1" si="133"/>
        <v/>
      </c>
      <c r="BD364" s="47" t="str">
        <f t="shared" ca="1" si="133"/>
        <v/>
      </c>
    </row>
    <row r="365" spans="2:56" s="36" customFormat="1" ht="18" customHeight="1" outlineLevel="1" x14ac:dyDescent="0.25">
      <c r="B365" s="57"/>
      <c r="C365" s="37" t="s">
        <v>455</v>
      </c>
      <c r="D365" s="38">
        <f t="shared" ca="1" si="137"/>
        <v>0</v>
      </c>
      <c r="E365" s="39" t="s">
        <v>420</v>
      </c>
      <c r="F365" s="40">
        <v>1030</v>
      </c>
      <c r="G365" s="38">
        <f t="shared" ca="1" si="116"/>
        <v>0</v>
      </c>
      <c r="H365" s="41"/>
      <c r="I365" s="38">
        <f t="shared" ca="1" si="117"/>
        <v>0</v>
      </c>
      <c r="J365" s="42">
        <f t="shared" ca="1" si="118"/>
        <v>0</v>
      </c>
      <c r="K365" s="43"/>
      <c r="L365" s="44">
        <f t="shared" si="131"/>
        <v>1133</v>
      </c>
      <c r="M365" s="38">
        <f t="shared" ca="1" si="119"/>
        <v>0</v>
      </c>
      <c r="N365" s="41">
        <v>421</v>
      </c>
      <c r="O365" s="38">
        <f t="shared" ca="1" si="120"/>
        <v>0</v>
      </c>
      <c r="P365" s="45">
        <f t="shared" ca="1" si="121"/>
        <v>0</v>
      </c>
      <c r="Q365" s="51" t="s">
        <v>441</v>
      </c>
      <c r="S365" s="47">
        <f t="shared" ca="1" si="129"/>
        <v>0</v>
      </c>
      <c r="T365" s="47">
        <f t="shared" ca="1" si="129"/>
        <v>0</v>
      </c>
      <c r="U365" s="47" t="str">
        <f t="shared" ca="1" si="129"/>
        <v/>
      </c>
      <c r="V365" s="47" t="str">
        <f t="shared" ca="1" si="129"/>
        <v/>
      </c>
      <c r="W365" s="47" t="str">
        <f t="shared" ca="1" si="129"/>
        <v/>
      </c>
      <c r="X365" s="47" t="str">
        <f t="shared" ca="1" si="129"/>
        <v/>
      </c>
      <c r="Y365" s="47" t="str">
        <f t="shared" ca="1" si="129"/>
        <v/>
      </c>
      <c r="Z365" s="47" t="str">
        <f t="shared" ca="1" si="129"/>
        <v/>
      </c>
      <c r="AA365" s="47" t="str">
        <f t="shared" ca="1" si="129"/>
        <v/>
      </c>
      <c r="AB365" s="47" t="str">
        <f t="shared" ca="1" si="129"/>
        <v/>
      </c>
      <c r="AC365" s="47" t="str">
        <f t="shared" ca="1" si="129"/>
        <v/>
      </c>
      <c r="AD365" s="47" t="str">
        <f t="shared" ca="1" si="129"/>
        <v/>
      </c>
      <c r="AE365" s="47" t="str">
        <f t="shared" ca="1" si="129"/>
        <v/>
      </c>
      <c r="AF365" s="47" t="str">
        <f t="shared" ca="1" si="129"/>
        <v/>
      </c>
      <c r="AG365" s="47" t="str">
        <f t="shared" ca="1" si="129"/>
        <v/>
      </c>
      <c r="AH365" s="47" t="str">
        <f t="shared" ca="1" si="129"/>
        <v/>
      </c>
      <c r="AI365" s="47" t="str">
        <f t="shared" ca="1" si="134"/>
        <v/>
      </c>
      <c r="AJ365" s="47" t="str">
        <f t="shared" ca="1" si="134"/>
        <v/>
      </c>
      <c r="AK365" s="47" t="str">
        <f t="shared" ca="1" si="134"/>
        <v/>
      </c>
      <c r="AL365" s="47" t="str">
        <f t="shared" ca="1" si="134"/>
        <v/>
      </c>
      <c r="AM365" s="47" t="str">
        <f t="shared" ca="1" si="134"/>
        <v/>
      </c>
      <c r="AN365" s="47" t="str">
        <f t="shared" ca="1" si="134"/>
        <v/>
      </c>
      <c r="AO365" s="47" t="str">
        <f t="shared" ca="1" si="134"/>
        <v/>
      </c>
      <c r="AP365" s="47" t="str">
        <f t="shared" ca="1" si="134"/>
        <v/>
      </c>
      <c r="AQ365" s="47" t="str">
        <f t="shared" ca="1" si="134"/>
        <v/>
      </c>
      <c r="AR365" s="47" t="str">
        <f t="shared" ca="1" si="134"/>
        <v/>
      </c>
      <c r="AS365" s="47" t="str">
        <f t="shared" ca="1" si="134"/>
        <v/>
      </c>
      <c r="AT365" s="47" t="str">
        <f t="shared" ca="1" si="134"/>
        <v/>
      </c>
      <c r="AU365" s="47" t="str">
        <f t="shared" ca="1" si="134"/>
        <v/>
      </c>
      <c r="AV365" s="47" t="str">
        <f t="shared" ca="1" si="134"/>
        <v/>
      </c>
      <c r="AW365" s="47" t="str">
        <f t="shared" ca="1" si="134"/>
        <v/>
      </c>
      <c r="AX365" s="47" t="str">
        <f t="shared" ca="1" si="134"/>
        <v/>
      </c>
      <c r="AY365" s="47" t="str">
        <f t="shared" ca="1" si="133"/>
        <v/>
      </c>
      <c r="AZ365" s="47" t="str">
        <f t="shared" ca="1" si="133"/>
        <v/>
      </c>
      <c r="BA365" s="47" t="str">
        <f t="shared" ca="1" si="133"/>
        <v/>
      </c>
      <c r="BB365" s="47" t="str">
        <f t="shared" ca="1" si="133"/>
        <v/>
      </c>
      <c r="BC365" s="47" t="str">
        <f t="shared" ca="1" si="133"/>
        <v/>
      </c>
      <c r="BD365" s="47" t="str">
        <f t="shared" ca="1" si="133"/>
        <v/>
      </c>
    </row>
    <row r="366" spans="2:56" s="36" customFormat="1" ht="18" customHeight="1" outlineLevel="1" x14ac:dyDescent="0.25">
      <c r="B366" s="57"/>
      <c r="C366" s="37" t="s">
        <v>456</v>
      </c>
      <c r="D366" s="38">
        <f t="shared" ref="D366" ca="1" si="138">+SUM(R366:BA366)</f>
        <v>0</v>
      </c>
      <c r="E366" s="39" t="s">
        <v>420</v>
      </c>
      <c r="F366" s="40">
        <v>1100</v>
      </c>
      <c r="G366" s="38">
        <f t="shared" ca="1" si="116"/>
        <v>0</v>
      </c>
      <c r="H366" s="41"/>
      <c r="I366" s="38">
        <f t="shared" ca="1" si="117"/>
        <v>0</v>
      </c>
      <c r="J366" s="42">
        <f t="shared" ca="1" si="118"/>
        <v>0</v>
      </c>
      <c r="K366" s="43"/>
      <c r="L366" s="44">
        <v>1357</v>
      </c>
      <c r="M366" s="38">
        <f t="shared" ca="1" si="119"/>
        <v>0</v>
      </c>
      <c r="N366" s="41">
        <v>510</v>
      </c>
      <c r="O366" s="38">
        <f t="shared" ca="1" si="120"/>
        <v>0</v>
      </c>
      <c r="P366" s="45">
        <f t="shared" ca="1" si="121"/>
        <v>0</v>
      </c>
      <c r="Q366" s="51" t="s">
        <v>441</v>
      </c>
      <c r="S366" s="47">
        <f t="shared" ca="1" si="129"/>
        <v>0</v>
      </c>
      <c r="T366" s="47">
        <f t="shared" ca="1" si="129"/>
        <v>0</v>
      </c>
      <c r="U366" s="47" t="str">
        <f t="shared" ca="1" si="129"/>
        <v/>
      </c>
      <c r="V366" s="47" t="str">
        <f t="shared" ca="1" si="129"/>
        <v/>
      </c>
      <c r="W366" s="47" t="str">
        <f t="shared" ca="1" si="129"/>
        <v/>
      </c>
      <c r="X366" s="47" t="str">
        <f t="shared" ca="1" si="129"/>
        <v/>
      </c>
      <c r="Y366" s="47" t="str">
        <f t="shared" ca="1" si="129"/>
        <v/>
      </c>
      <c r="Z366" s="47" t="str">
        <f t="shared" ca="1" si="129"/>
        <v/>
      </c>
      <c r="AA366" s="47" t="str">
        <f t="shared" ca="1" si="129"/>
        <v/>
      </c>
      <c r="AB366" s="47" t="str">
        <f t="shared" ca="1" si="129"/>
        <v/>
      </c>
      <c r="AC366" s="47" t="str">
        <f t="shared" ca="1" si="129"/>
        <v/>
      </c>
      <c r="AD366" s="47" t="str">
        <f t="shared" ca="1" si="129"/>
        <v/>
      </c>
      <c r="AE366" s="47" t="str">
        <f t="shared" ca="1" si="129"/>
        <v/>
      </c>
      <c r="AF366" s="47" t="str">
        <f t="shared" ca="1" si="129"/>
        <v/>
      </c>
      <c r="AG366" s="47" t="str">
        <f t="shared" ca="1" si="129"/>
        <v/>
      </c>
      <c r="AH366" s="47" t="str">
        <f t="shared" ca="1" si="129"/>
        <v/>
      </c>
      <c r="AI366" s="47" t="str">
        <f t="shared" ca="1" si="134"/>
        <v/>
      </c>
      <c r="AJ366" s="47" t="str">
        <f t="shared" ca="1" si="134"/>
        <v/>
      </c>
      <c r="AK366" s="47" t="str">
        <f t="shared" ca="1" si="134"/>
        <v/>
      </c>
      <c r="AL366" s="47" t="str">
        <f t="shared" ca="1" si="134"/>
        <v/>
      </c>
      <c r="AM366" s="47" t="str">
        <f t="shared" ca="1" si="134"/>
        <v/>
      </c>
      <c r="AN366" s="47" t="str">
        <f t="shared" ca="1" si="134"/>
        <v/>
      </c>
      <c r="AO366" s="47" t="str">
        <f t="shared" ca="1" si="134"/>
        <v/>
      </c>
      <c r="AP366" s="47" t="str">
        <f t="shared" ca="1" si="134"/>
        <v/>
      </c>
      <c r="AQ366" s="47" t="str">
        <f t="shared" ca="1" si="134"/>
        <v/>
      </c>
      <c r="AR366" s="47" t="str">
        <f t="shared" ca="1" si="134"/>
        <v/>
      </c>
      <c r="AS366" s="47" t="str">
        <f t="shared" ca="1" si="134"/>
        <v/>
      </c>
      <c r="AT366" s="47" t="str">
        <f t="shared" ca="1" si="134"/>
        <v/>
      </c>
      <c r="AU366" s="47" t="str">
        <f t="shared" ca="1" si="134"/>
        <v/>
      </c>
      <c r="AV366" s="47" t="str">
        <f t="shared" ca="1" si="134"/>
        <v/>
      </c>
      <c r="AW366" s="47" t="str">
        <f t="shared" ca="1" si="134"/>
        <v/>
      </c>
      <c r="AX366" s="47" t="str">
        <f t="shared" ca="1" si="134"/>
        <v/>
      </c>
      <c r="AY366" s="47" t="str">
        <f t="shared" ca="1" si="133"/>
        <v/>
      </c>
      <c r="AZ366" s="47" t="str">
        <f t="shared" ca="1" si="133"/>
        <v/>
      </c>
      <c r="BA366" s="47" t="str">
        <f t="shared" ca="1" si="133"/>
        <v/>
      </c>
      <c r="BB366" s="47" t="str">
        <f t="shared" ca="1" si="133"/>
        <v/>
      </c>
      <c r="BC366" s="47" t="str">
        <f t="shared" ca="1" si="133"/>
        <v/>
      </c>
      <c r="BD366" s="47" t="str">
        <f t="shared" ca="1" si="133"/>
        <v/>
      </c>
    </row>
    <row r="367" spans="2:56" s="36" customFormat="1" ht="18" customHeight="1" outlineLevel="1" x14ac:dyDescent="0.25">
      <c r="B367" s="57"/>
      <c r="C367" s="37" t="s">
        <v>457</v>
      </c>
      <c r="D367" s="38">
        <f t="shared" ref="D367:D368" ca="1" si="139">+SUM(R367:BA367)</f>
        <v>0</v>
      </c>
      <c r="E367" s="39" t="s">
        <v>420</v>
      </c>
      <c r="F367" s="40">
        <v>2400</v>
      </c>
      <c r="G367" s="38">
        <f t="shared" ca="1" si="116"/>
        <v>0</v>
      </c>
      <c r="H367" s="41"/>
      <c r="I367" s="38">
        <f t="shared" ca="1" si="117"/>
        <v>0</v>
      </c>
      <c r="J367" s="42">
        <f t="shared" ca="1" si="118"/>
        <v>0</v>
      </c>
      <c r="K367" s="43"/>
      <c r="L367" s="44">
        <v>2549</v>
      </c>
      <c r="M367" s="38">
        <f t="shared" ca="1" si="119"/>
        <v>0</v>
      </c>
      <c r="N367" s="41">
        <v>510</v>
      </c>
      <c r="O367" s="38">
        <f t="shared" ca="1" si="120"/>
        <v>0</v>
      </c>
      <c r="P367" s="45">
        <f t="shared" ca="1" si="121"/>
        <v>0</v>
      </c>
      <c r="Q367" s="51" t="s">
        <v>441</v>
      </c>
      <c r="S367" s="47">
        <f t="shared" ca="1" si="129"/>
        <v>0</v>
      </c>
      <c r="T367" s="47">
        <f t="shared" ca="1" si="129"/>
        <v>0</v>
      </c>
      <c r="U367" s="47" t="str">
        <f t="shared" ca="1" si="129"/>
        <v/>
      </c>
      <c r="V367" s="47" t="str">
        <f t="shared" ca="1" si="129"/>
        <v/>
      </c>
      <c r="W367" s="47" t="str">
        <f t="shared" ca="1" si="129"/>
        <v/>
      </c>
      <c r="X367" s="47" t="str">
        <f t="shared" ca="1" si="129"/>
        <v/>
      </c>
      <c r="Y367" s="47" t="str">
        <f t="shared" ca="1" si="129"/>
        <v/>
      </c>
      <c r="Z367" s="47" t="str">
        <f t="shared" ca="1" si="129"/>
        <v/>
      </c>
      <c r="AA367" s="47" t="str">
        <f t="shared" ca="1" si="129"/>
        <v/>
      </c>
      <c r="AB367" s="47" t="str">
        <f t="shared" ca="1" si="129"/>
        <v/>
      </c>
      <c r="AC367" s="47" t="str">
        <f t="shared" ca="1" si="129"/>
        <v/>
      </c>
      <c r="AD367" s="47" t="str">
        <f t="shared" ref="S367:AH383" ca="1" si="140">IFERROR(SUMIF(INDIRECT("'"&amp;AD$6&amp;"'!$C:$C"),$C367,INDIRECT("'"&amp;AD$6&amp;"'!$D:$D")),"")</f>
        <v/>
      </c>
      <c r="AE367" s="47" t="str">
        <f t="shared" ca="1" si="140"/>
        <v/>
      </c>
      <c r="AF367" s="47" t="str">
        <f t="shared" ca="1" si="140"/>
        <v/>
      </c>
      <c r="AG367" s="47" t="str">
        <f t="shared" ca="1" si="140"/>
        <v/>
      </c>
      <c r="AH367" s="47" t="str">
        <f t="shared" ca="1" si="140"/>
        <v/>
      </c>
      <c r="AI367" s="47" t="str">
        <f t="shared" ca="1" si="134"/>
        <v/>
      </c>
      <c r="AJ367" s="47" t="str">
        <f t="shared" ca="1" si="134"/>
        <v/>
      </c>
      <c r="AK367" s="47" t="str">
        <f t="shared" ca="1" si="134"/>
        <v/>
      </c>
      <c r="AL367" s="47" t="str">
        <f t="shared" ca="1" si="134"/>
        <v/>
      </c>
      <c r="AM367" s="47" t="str">
        <f t="shared" ca="1" si="134"/>
        <v/>
      </c>
      <c r="AN367" s="47" t="str">
        <f t="shared" ca="1" si="134"/>
        <v/>
      </c>
      <c r="AO367" s="47" t="str">
        <f t="shared" ca="1" si="134"/>
        <v/>
      </c>
      <c r="AP367" s="47" t="str">
        <f t="shared" ca="1" si="134"/>
        <v/>
      </c>
      <c r="AQ367" s="47" t="str">
        <f t="shared" ca="1" si="134"/>
        <v/>
      </c>
      <c r="AR367" s="47" t="str">
        <f t="shared" ca="1" si="134"/>
        <v/>
      </c>
      <c r="AS367" s="47" t="str">
        <f t="shared" ca="1" si="134"/>
        <v/>
      </c>
      <c r="AT367" s="47" t="str">
        <f t="shared" ca="1" si="134"/>
        <v/>
      </c>
      <c r="AU367" s="47" t="str">
        <f t="shared" ca="1" si="134"/>
        <v/>
      </c>
      <c r="AV367" s="47" t="str">
        <f t="shared" ca="1" si="134"/>
        <v/>
      </c>
      <c r="AW367" s="47" t="str">
        <f t="shared" ca="1" si="134"/>
        <v/>
      </c>
      <c r="AX367" s="47" t="str">
        <f t="shared" ca="1" si="134"/>
        <v/>
      </c>
      <c r="AY367" s="47" t="str">
        <f t="shared" ca="1" si="133"/>
        <v/>
      </c>
      <c r="AZ367" s="47" t="str">
        <f t="shared" ca="1" si="133"/>
        <v/>
      </c>
      <c r="BA367" s="47" t="str">
        <f t="shared" ca="1" si="133"/>
        <v/>
      </c>
      <c r="BB367" s="47" t="str">
        <f t="shared" ca="1" si="133"/>
        <v/>
      </c>
      <c r="BC367" s="47" t="str">
        <f t="shared" ca="1" si="133"/>
        <v/>
      </c>
      <c r="BD367" s="47" t="str">
        <f t="shared" ca="1" si="133"/>
        <v/>
      </c>
    </row>
    <row r="368" spans="2:56" s="36" customFormat="1" ht="18" customHeight="1" outlineLevel="1" x14ac:dyDescent="0.25">
      <c r="B368" s="57"/>
      <c r="C368" s="37" t="s">
        <v>458</v>
      </c>
      <c r="D368" s="38">
        <f t="shared" ca="1" si="139"/>
        <v>0</v>
      </c>
      <c r="E368" s="39" t="s">
        <v>420</v>
      </c>
      <c r="F368" s="40">
        <v>1800</v>
      </c>
      <c r="G368" s="38">
        <f t="shared" ca="1" si="116"/>
        <v>0</v>
      </c>
      <c r="H368" s="41"/>
      <c r="I368" s="38">
        <f t="shared" ca="1" si="117"/>
        <v>0</v>
      </c>
      <c r="J368" s="42">
        <f t="shared" ca="1" si="118"/>
        <v>0</v>
      </c>
      <c r="K368" s="43"/>
      <c r="L368" s="44">
        <v>1922</v>
      </c>
      <c r="M368" s="38">
        <f t="shared" ca="1" si="119"/>
        <v>0</v>
      </c>
      <c r="N368" s="41">
        <v>510</v>
      </c>
      <c r="O368" s="38">
        <f t="shared" ca="1" si="120"/>
        <v>0</v>
      </c>
      <c r="P368" s="45">
        <f t="shared" ca="1" si="121"/>
        <v>0</v>
      </c>
      <c r="Q368" s="51" t="s">
        <v>441</v>
      </c>
      <c r="S368" s="47">
        <f t="shared" ca="1" si="140"/>
        <v>0</v>
      </c>
      <c r="T368" s="47">
        <f t="shared" ca="1" si="140"/>
        <v>0</v>
      </c>
      <c r="U368" s="47" t="str">
        <f t="shared" ca="1" si="140"/>
        <v/>
      </c>
      <c r="V368" s="47" t="str">
        <f t="shared" ca="1" si="140"/>
        <v/>
      </c>
      <c r="W368" s="47" t="str">
        <f t="shared" ca="1" si="140"/>
        <v/>
      </c>
      <c r="X368" s="47" t="str">
        <f t="shared" ca="1" si="140"/>
        <v/>
      </c>
      <c r="Y368" s="47" t="str">
        <f t="shared" ca="1" si="140"/>
        <v/>
      </c>
      <c r="Z368" s="47" t="str">
        <f t="shared" ca="1" si="140"/>
        <v/>
      </c>
      <c r="AA368" s="47" t="str">
        <f t="shared" ca="1" si="140"/>
        <v/>
      </c>
      <c r="AB368" s="47" t="str">
        <f t="shared" ca="1" si="140"/>
        <v/>
      </c>
      <c r="AC368" s="47" t="str">
        <f t="shared" ca="1" si="140"/>
        <v/>
      </c>
      <c r="AD368" s="47" t="str">
        <f t="shared" ca="1" si="140"/>
        <v/>
      </c>
      <c r="AE368" s="47" t="str">
        <f t="shared" ca="1" si="140"/>
        <v/>
      </c>
      <c r="AF368" s="47" t="str">
        <f t="shared" ca="1" si="140"/>
        <v/>
      </c>
      <c r="AG368" s="47" t="str">
        <f t="shared" ca="1" si="140"/>
        <v/>
      </c>
      <c r="AH368" s="47" t="str">
        <f t="shared" ca="1" si="140"/>
        <v/>
      </c>
      <c r="AI368" s="47" t="str">
        <f t="shared" ca="1" si="134"/>
        <v/>
      </c>
      <c r="AJ368" s="47" t="str">
        <f t="shared" ca="1" si="134"/>
        <v/>
      </c>
      <c r="AK368" s="47" t="str">
        <f t="shared" ca="1" si="134"/>
        <v/>
      </c>
      <c r="AL368" s="47" t="str">
        <f t="shared" ca="1" si="134"/>
        <v/>
      </c>
      <c r="AM368" s="47" t="str">
        <f t="shared" ca="1" si="134"/>
        <v/>
      </c>
      <c r="AN368" s="47" t="str">
        <f t="shared" ca="1" si="134"/>
        <v/>
      </c>
      <c r="AO368" s="47" t="str">
        <f t="shared" ca="1" si="134"/>
        <v/>
      </c>
      <c r="AP368" s="47" t="str">
        <f t="shared" ca="1" si="134"/>
        <v/>
      </c>
      <c r="AQ368" s="47" t="str">
        <f t="shared" ca="1" si="134"/>
        <v/>
      </c>
      <c r="AR368" s="47" t="str">
        <f t="shared" ca="1" si="134"/>
        <v/>
      </c>
      <c r="AS368" s="47" t="str">
        <f t="shared" ca="1" si="134"/>
        <v/>
      </c>
      <c r="AT368" s="47" t="str">
        <f t="shared" ca="1" si="134"/>
        <v/>
      </c>
      <c r="AU368" s="47" t="str">
        <f t="shared" ca="1" si="134"/>
        <v/>
      </c>
      <c r="AV368" s="47" t="str">
        <f t="shared" ca="1" si="134"/>
        <v/>
      </c>
      <c r="AW368" s="47" t="str">
        <f t="shared" ca="1" si="134"/>
        <v/>
      </c>
      <c r="AX368" s="47" t="str">
        <f t="shared" ca="1" si="134"/>
        <v/>
      </c>
      <c r="AY368" s="47" t="str">
        <f t="shared" ca="1" si="133"/>
        <v/>
      </c>
      <c r="AZ368" s="47" t="str">
        <f t="shared" ca="1" si="133"/>
        <v/>
      </c>
      <c r="BA368" s="47" t="str">
        <f t="shared" ca="1" si="133"/>
        <v/>
      </c>
      <c r="BB368" s="47" t="str">
        <f t="shared" ca="1" si="133"/>
        <v/>
      </c>
      <c r="BC368" s="47" t="str">
        <f t="shared" ca="1" si="133"/>
        <v/>
      </c>
      <c r="BD368" s="47" t="str">
        <f t="shared" ca="1" si="133"/>
        <v/>
      </c>
    </row>
    <row r="369" spans="2:56" s="36" customFormat="1" ht="18" customHeight="1" outlineLevel="1" x14ac:dyDescent="0.25">
      <c r="B369" s="57"/>
      <c r="C369" s="37" t="s">
        <v>459</v>
      </c>
      <c r="D369" s="38">
        <f t="shared" ref="D369" ca="1" si="141">+SUM(R369:BA369)</f>
        <v>0</v>
      </c>
      <c r="E369" s="39" t="s">
        <v>420</v>
      </c>
      <c r="F369" s="40">
        <v>120</v>
      </c>
      <c r="G369" s="38">
        <f t="shared" ca="1" si="116"/>
        <v>0</v>
      </c>
      <c r="H369" s="41"/>
      <c r="I369" s="38">
        <f t="shared" ca="1" si="117"/>
        <v>0</v>
      </c>
      <c r="J369" s="42">
        <f t="shared" ca="1" si="118"/>
        <v>0</v>
      </c>
      <c r="K369" s="43"/>
      <c r="L369" s="44">
        <f t="shared" ref="L369:L374" si="142">F369*1.1</f>
        <v>132</v>
      </c>
      <c r="M369" s="38">
        <f t="shared" ca="1" si="119"/>
        <v>0</v>
      </c>
      <c r="N369" s="41">
        <v>575</v>
      </c>
      <c r="O369" s="38">
        <f t="shared" ca="1" si="120"/>
        <v>0</v>
      </c>
      <c r="P369" s="45">
        <f t="shared" ca="1" si="121"/>
        <v>0</v>
      </c>
      <c r="Q369" s="51" t="s">
        <v>441</v>
      </c>
      <c r="S369" s="47">
        <f t="shared" ca="1" si="140"/>
        <v>0</v>
      </c>
      <c r="T369" s="47">
        <f t="shared" ca="1" si="140"/>
        <v>0</v>
      </c>
      <c r="U369" s="47" t="str">
        <f t="shared" ca="1" si="140"/>
        <v/>
      </c>
      <c r="V369" s="47" t="str">
        <f t="shared" ca="1" si="140"/>
        <v/>
      </c>
      <c r="W369" s="47" t="str">
        <f t="shared" ca="1" si="140"/>
        <v/>
      </c>
      <c r="X369" s="47" t="str">
        <f t="shared" ca="1" si="140"/>
        <v/>
      </c>
      <c r="Y369" s="47" t="str">
        <f t="shared" ca="1" si="140"/>
        <v/>
      </c>
      <c r="Z369" s="47" t="str">
        <f t="shared" ca="1" si="140"/>
        <v/>
      </c>
      <c r="AA369" s="47" t="str">
        <f t="shared" ca="1" si="140"/>
        <v/>
      </c>
      <c r="AB369" s="47" t="str">
        <f t="shared" ca="1" si="140"/>
        <v/>
      </c>
      <c r="AC369" s="47" t="str">
        <f t="shared" ca="1" si="140"/>
        <v/>
      </c>
      <c r="AD369" s="47" t="str">
        <f t="shared" ca="1" si="140"/>
        <v/>
      </c>
      <c r="AE369" s="47" t="str">
        <f t="shared" ca="1" si="140"/>
        <v/>
      </c>
      <c r="AF369" s="47" t="str">
        <f t="shared" ca="1" si="140"/>
        <v/>
      </c>
      <c r="AG369" s="47" t="str">
        <f t="shared" ca="1" si="140"/>
        <v/>
      </c>
      <c r="AH369" s="47" t="str">
        <f t="shared" ca="1" si="140"/>
        <v/>
      </c>
      <c r="AI369" s="47" t="str">
        <f t="shared" ca="1" si="134"/>
        <v/>
      </c>
      <c r="AJ369" s="47" t="str">
        <f t="shared" ca="1" si="134"/>
        <v/>
      </c>
      <c r="AK369" s="47" t="str">
        <f t="shared" ca="1" si="134"/>
        <v/>
      </c>
      <c r="AL369" s="47" t="str">
        <f t="shared" ca="1" si="134"/>
        <v/>
      </c>
      <c r="AM369" s="47" t="str">
        <f t="shared" ca="1" si="134"/>
        <v/>
      </c>
      <c r="AN369" s="47" t="str">
        <f t="shared" ca="1" si="134"/>
        <v/>
      </c>
      <c r="AO369" s="47" t="str">
        <f t="shared" ca="1" si="134"/>
        <v/>
      </c>
      <c r="AP369" s="47" t="str">
        <f t="shared" ca="1" si="134"/>
        <v/>
      </c>
      <c r="AQ369" s="47" t="str">
        <f t="shared" ca="1" si="134"/>
        <v/>
      </c>
      <c r="AR369" s="47" t="str">
        <f t="shared" ca="1" si="134"/>
        <v/>
      </c>
      <c r="AS369" s="47" t="str">
        <f t="shared" ca="1" si="134"/>
        <v/>
      </c>
      <c r="AT369" s="47" t="str">
        <f t="shared" ca="1" si="134"/>
        <v/>
      </c>
      <c r="AU369" s="47" t="str">
        <f t="shared" ca="1" si="134"/>
        <v/>
      </c>
      <c r="AV369" s="47" t="str">
        <f t="shared" ca="1" si="134"/>
        <v/>
      </c>
      <c r="AW369" s="47" t="str">
        <f t="shared" ca="1" si="134"/>
        <v/>
      </c>
      <c r="AX369" s="47" t="str">
        <f t="shared" ca="1" si="134"/>
        <v/>
      </c>
      <c r="AY369" s="47" t="str">
        <f t="shared" ca="1" si="133"/>
        <v/>
      </c>
      <c r="AZ369" s="47" t="str">
        <f t="shared" ca="1" si="133"/>
        <v/>
      </c>
      <c r="BA369" s="47" t="str">
        <f t="shared" ca="1" si="133"/>
        <v/>
      </c>
      <c r="BB369" s="47" t="str">
        <f t="shared" ca="1" si="133"/>
        <v/>
      </c>
      <c r="BC369" s="47" t="str">
        <f t="shared" ca="1" si="133"/>
        <v/>
      </c>
      <c r="BD369" s="47" t="str">
        <f t="shared" ca="1" si="133"/>
        <v/>
      </c>
    </row>
    <row r="370" spans="2:56" s="36" customFormat="1" ht="18" customHeight="1" outlineLevel="1" x14ac:dyDescent="0.25">
      <c r="B370" s="57"/>
      <c r="C370" s="37" t="s">
        <v>460</v>
      </c>
      <c r="D370" s="38">
        <f t="shared" ref="D370" ca="1" si="143">+SUM(R370:BA370)</f>
        <v>0</v>
      </c>
      <c r="E370" s="39" t="s">
        <v>420</v>
      </c>
      <c r="F370" s="40">
        <v>130</v>
      </c>
      <c r="G370" s="38">
        <f t="shared" ca="1" si="116"/>
        <v>0</v>
      </c>
      <c r="H370" s="41"/>
      <c r="I370" s="38">
        <f t="shared" ca="1" si="117"/>
        <v>0</v>
      </c>
      <c r="J370" s="42">
        <f t="shared" ca="1" si="118"/>
        <v>0</v>
      </c>
      <c r="K370" s="43"/>
      <c r="L370" s="44">
        <f t="shared" si="142"/>
        <v>143</v>
      </c>
      <c r="M370" s="38">
        <f t="shared" ca="1" si="119"/>
        <v>0</v>
      </c>
      <c r="N370" s="41">
        <v>575</v>
      </c>
      <c r="O370" s="38">
        <f t="shared" ca="1" si="120"/>
        <v>0</v>
      </c>
      <c r="P370" s="45">
        <f t="shared" ca="1" si="121"/>
        <v>0</v>
      </c>
      <c r="Q370" s="51" t="s">
        <v>441</v>
      </c>
      <c r="S370" s="47">
        <f t="shared" ca="1" si="140"/>
        <v>0</v>
      </c>
      <c r="T370" s="47">
        <f t="shared" ca="1" si="140"/>
        <v>0</v>
      </c>
      <c r="U370" s="47" t="str">
        <f t="shared" ca="1" si="140"/>
        <v/>
      </c>
      <c r="V370" s="47" t="str">
        <f t="shared" ca="1" si="140"/>
        <v/>
      </c>
      <c r="W370" s="47" t="str">
        <f t="shared" ca="1" si="140"/>
        <v/>
      </c>
      <c r="X370" s="47" t="str">
        <f t="shared" ca="1" si="140"/>
        <v/>
      </c>
      <c r="Y370" s="47" t="str">
        <f t="shared" ca="1" si="140"/>
        <v/>
      </c>
      <c r="Z370" s="47" t="str">
        <f t="shared" ca="1" si="140"/>
        <v/>
      </c>
      <c r="AA370" s="47" t="str">
        <f t="shared" ca="1" si="140"/>
        <v/>
      </c>
      <c r="AB370" s="47" t="str">
        <f t="shared" ca="1" si="140"/>
        <v/>
      </c>
      <c r="AC370" s="47" t="str">
        <f t="shared" ca="1" si="140"/>
        <v/>
      </c>
      <c r="AD370" s="47" t="str">
        <f t="shared" ca="1" si="140"/>
        <v/>
      </c>
      <c r="AE370" s="47" t="str">
        <f t="shared" ca="1" si="140"/>
        <v/>
      </c>
      <c r="AF370" s="47" t="str">
        <f t="shared" ca="1" si="140"/>
        <v/>
      </c>
      <c r="AG370" s="47" t="str">
        <f t="shared" ca="1" si="140"/>
        <v/>
      </c>
      <c r="AH370" s="47" t="str">
        <f t="shared" ca="1" si="140"/>
        <v/>
      </c>
      <c r="AI370" s="47" t="str">
        <f t="shared" ca="1" si="134"/>
        <v/>
      </c>
      <c r="AJ370" s="47" t="str">
        <f t="shared" ca="1" si="134"/>
        <v/>
      </c>
      <c r="AK370" s="47" t="str">
        <f t="shared" ca="1" si="134"/>
        <v/>
      </c>
      <c r="AL370" s="47" t="str">
        <f t="shared" ca="1" si="134"/>
        <v/>
      </c>
      <c r="AM370" s="47" t="str">
        <f t="shared" ca="1" si="134"/>
        <v/>
      </c>
      <c r="AN370" s="47" t="str">
        <f t="shared" ca="1" si="134"/>
        <v/>
      </c>
      <c r="AO370" s="47" t="str">
        <f t="shared" ca="1" si="134"/>
        <v/>
      </c>
      <c r="AP370" s="47" t="str">
        <f t="shared" ca="1" si="134"/>
        <v/>
      </c>
      <c r="AQ370" s="47" t="str">
        <f t="shared" ca="1" si="134"/>
        <v/>
      </c>
      <c r="AR370" s="47" t="str">
        <f t="shared" ca="1" si="134"/>
        <v/>
      </c>
      <c r="AS370" s="47" t="str">
        <f t="shared" ca="1" si="134"/>
        <v/>
      </c>
      <c r="AT370" s="47" t="str">
        <f t="shared" ca="1" si="134"/>
        <v/>
      </c>
      <c r="AU370" s="47" t="str">
        <f t="shared" ca="1" si="134"/>
        <v/>
      </c>
      <c r="AV370" s="47" t="str">
        <f t="shared" ca="1" si="134"/>
        <v/>
      </c>
      <c r="AW370" s="47" t="str">
        <f t="shared" ca="1" si="134"/>
        <v/>
      </c>
      <c r="AX370" s="47" t="str">
        <f t="shared" ca="1" si="134"/>
        <v/>
      </c>
      <c r="AY370" s="47" t="str">
        <f t="shared" ca="1" si="133"/>
        <v/>
      </c>
      <c r="AZ370" s="47" t="str">
        <f t="shared" ca="1" si="133"/>
        <v/>
      </c>
      <c r="BA370" s="47" t="str">
        <f t="shared" ca="1" si="133"/>
        <v/>
      </c>
      <c r="BB370" s="47" t="str">
        <f t="shared" ca="1" si="133"/>
        <v/>
      </c>
      <c r="BC370" s="47" t="str">
        <f t="shared" ca="1" si="133"/>
        <v/>
      </c>
      <c r="BD370" s="47" t="str">
        <f t="shared" ca="1" si="133"/>
        <v/>
      </c>
    </row>
    <row r="371" spans="2:56" s="36" customFormat="1" ht="18" customHeight="1" outlineLevel="1" x14ac:dyDescent="0.25">
      <c r="B371" s="57"/>
      <c r="C371" s="37" t="s">
        <v>461</v>
      </c>
      <c r="D371" s="38">
        <f t="shared" ref="D371" ca="1" si="144">+SUM(R371:BA371)</f>
        <v>0</v>
      </c>
      <c r="E371" s="39" t="s">
        <v>420</v>
      </c>
      <c r="F371" s="40">
        <v>200</v>
      </c>
      <c r="G371" s="38">
        <f t="shared" ca="1" si="116"/>
        <v>0</v>
      </c>
      <c r="H371" s="41"/>
      <c r="I371" s="38">
        <f t="shared" ca="1" si="117"/>
        <v>0</v>
      </c>
      <c r="J371" s="42">
        <f t="shared" ca="1" si="118"/>
        <v>0</v>
      </c>
      <c r="K371" s="43"/>
      <c r="L371" s="44">
        <f t="shared" si="142"/>
        <v>220.00000000000003</v>
      </c>
      <c r="M371" s="38">
        <f t="shared" ca="1" si="119"/>
        <v>0</v>
      </c>
      <c r="N371" s="41">
        <v>575</v>
      </c>
      <c r="O371" s="38">
        <f t="shared" ca="1" si="120"/>
        <v>0</v>
      </c>
      <c r="P371" s="45">
        <f t="shared" ca="1" si="121"/>
        <v>0</v>
      </c>
      <c r="Q371" s="51" t="s">
        <v>441</v>
      </c>
      <c r="S371" s="47">
        <f t="shared" ca="1" si="140"/>
        <v>0</v>
      </c>
      <c r="T371" s="47">
        <f t="shared" ca="1" si="140"/>
        <v>0</v>
      </c>
      <c r="U371" s="47" t="str">
        <f t="shared" ca="1" si="140"/>
        <v/>
      </c>
      <c r="V371" s="47" t="str">
        <f t="shared" ca="1" si="140"/>
        <v/>
      </c>
      <c r="W371" s="47" t="str">
        <f t="shared" ca="1" si="140"/>
        <v/>
      </c>
      <c r="X371" s="47" t="str">
        <f t="shared" ca="1" si="140"/>
        <v/>
      </c>
      <c r="Y371" s="47" t="str">
        <f t="shared" ca="1" si="140"/>
        <v/>
      </c>
      <c r="Z371" s="47" t="str">
        <f t="shared" ca="1" si="140"/>
        <v/>
      </c>
      <c r="AA371" s="47" t="str">
        <f t="shared" ca="1" si="140"/>
        <v/>
      </c>
      <c r="AB371" s="47" t="str">
        <f t="shared" ca="1" si="140"/>
        <v/>
      </c>
      <c r="AC371" s="47" t="str">
        <f t="shared" ca="1" si="140"/>
        <v/>
      </c>
      <c r="AD371" s="47" t="str">
        <f t="shared" ca="1" si="140"/>
        <v/>
      </c>
      <c r="AE371" s="47" t="str">
        <f t="shared" ca="1" si="140"/>
        <v/>
      </c>
      <c r="AF371" s="47" t="str">
        <f t="shared" ca="1" si="140"/>
        <v/>
      </c>
      <c r="AG371" s="47" t="str">
        <f t="shared" ca="1" si="140"/>
        <v/>
      </c>
      <c r="AH371" s="47" t="str">
        <f t="shared" ca="1" si="140"/>
        <v/>
      </c>
      <c r="AI371" s="47" t="str">
        <f t="shared" ca="1" si="134"/>
        <v/>
      </c>
      <c r="AJ371" s="47" t="str">
        <f t="shared" ca="1" si="134"/>
        <v/>
      </c>
      <c r="AK371" s="47" t="str">
        <f t="shared" ca="1" si="134"/>
        <v/>
      </c>
      <c r="AL371" s="47" t="str">
        <f t="shared" ca="1" si="134"/>
        <v/>
      </c>
      <c r="AM371" s="47" t="str">
        <f t="shared" ca="1" si="134"/>
        <v/>
      </c>
      <c r="AN371" s="47" t="str">
        <f t="shared" ca="1" si="134"/>
        <v/>
      </c>
      <c r="AO371" s="47" t="str">
        <f t="shared" ca="1" si="134"/>
        <v/>
      </c>
      <c r="AP371" s="47" t="str">
        <f t="shared" ca="1" si="134"/>
        <v/>
      </c>
      <c r="AQ371" s="47" t="str">
        <f t="shared" ca="1" si="134"/>
        <v/>
      </c>
      <c r="AR371" s="47" t="str">
        <f t="shared" ca="1" si="134"/>
        <v/>
      </c>
      <c r="AS371" s="47" t="str">
        <f t="shared" ca="1" si="134"/>
        <v/>
      </c>
      <c r="AT371" s="47" t="str">
        <f t="shared" ca="1" si="134"/>
        <v/>
      </c>
      <c r="AU371" s="47" t="str">
        <f t="shared" ca="1" si="134"/>
        <v/>
      </c>
      <c r="AV371" s="47" t="str">
        <f t="shared" ca="1" si="134"/>
        <v/>
      </c>
      <c r="AW371" s="47" t="str">
        <f t="shared" ca="1" si="134"/>
        <v/>
      </c>
      <c r="AX371" s="47" t="str">
        <f t="shared" ref="AX371:BD386" ca="1" si="145">IFERROR(SUMIF(INDIRECT("'"&amp;AX$6&amp;"'!$C:$C"),$C371,INDIRECT("'"&amp;AX$6&amp;"'!$D:$D")),"")</f>
        <v/>
      </c>
      <c r="AY371" s="47" t="str">
        <f t="shared" ca="1" si="145"/>
        <v/>
      </c>
      <c r="AZ371" s="47" t="str">
        <f t="shared" ca="1" si="145"/>
        <v/>
      </c>
      <c r="BA371" s="47" t="str">
        <f t="shared" ca="1" si="145"/>
        <v/>
      </c>
      <c r="BB371" s="47" t="str">
        <f t="shared" ca="1" si="145"/>
        <v/>
      </c>
      <c r="BC371" s="47" t="str">
        <f t="shared" ca="1" si="145"/>
        <v/>
      </c>
      <c r="BD371" s="47" t="str">
        <f t="shared" ca="1" si="145"/>
        <v/>
      </c>
    </row>
    <row r="372" spans="2:56" s="36" customFormat="1" ht="18" customHeight="1" outlineLevel="1" x14ac:dyDescent="0.25">
      <c r="B372" s="57"/>
      <c r="C372" s="37" t="s">
        <v>462</v>
      </c>
      <c r="D372" s="38">
        <f t="shared" ref="D372" ca="1" si="146">+SUM(R372:BA372)</f>
        <v>0</v>
      </c>
      <c r="E372" s="39" t="s">
        <v>420</v>
      </c>
      <c r="F372" s="40">
        <v>270</v>
      </c>
      <c r="G372" s="38">
        <f t="shared" ca="1" si="116"/>
        <v>0</v>
      </c>
      <c r="H372" s="41"/>
      <c r="I372" s="38">
        <f t="shared" ca="1" si="117"/>
        <v>0</v>
      </c>
      <c r="J372" s="42">
        <f t="shared" ca="1" si="118"/>
        <v>0</v>
      </c>
      <c r="K372" s="43"/>
      <c r="L372" s="44">
        <f t="shared" si="142"/>
        <v>297</v>
      </c>
      <c r="M372" s="38">
        <f t="shared" ca="1" si="119"/>
        <v>0</v>
      </c>
      <c r="N372" s="41">
        <v>635</v>
      </c>
      <c r="O372" s="38">
        <f t="shared" ca="1" si="120"/>
        <v>0</v>
      </c>
      <c r="P372" s="45">
        <f t="shared" ca="1" si="121"/>
        <v>0</v>
      </c>
      <c r="Q372" s="51" t="s">
        <v>441</v>
      </c>
      <c r="S372" s="47">
        <f t="shared" ca="1" si="140"/>
        <v>0</v>
      </c>
      <c r="T372" s="47">
        <f t="shared" ca="1" si="140"/>
        <v>0</v>
      </c>
      <c r="U372" s="47" t="str">
        <f t="shared" ca="1" si="140"/>
        <v/>
      </c>
      <c r="V372" s="47" t="str">
        <f t="shared" ca="1" si="140"/>
        <v/>
      </c>
      <c r="W372" s="47" t="str">
        <f t="shared" ca="1" si="140"/>
        <v/>
      </c>
      <c r="X372" s="47" t="str">
        <f t="shared" ca="1" si="140"/>
        <v/>
      </c>
      <c r="Y372" s="47" t="str">
        <f t="shared" ca="1" si="140"/>
        <v/>
      </c>
      <c r="Z372" s="47" t="str">
        <f t="shared" ca="1" si="140"/>
        <v/>
      </c>
      <c r="AA372" s="47" t="str">
        <f t="shared" ca="1" si="140"/>
        <v/>
      </c>
      <c r="AB372" s="47" t="str">
        <f t="shared" ca="1" si="140"/>
        <v/>
      </c>
      <c r="AC372" s="47" t="str">
        <f t="shared" ca="1" si="140"/>
        <v/>
      </c>
      <c r="AD372" s="47" t="str">
        <f t="shared" ca="1" si="140"/>
        <v/>
      </c>
      <c r="AE372" s="47" t="str">
        <f t="shared" ca="1" si="140"/>
        <v/>
      </c>
      <c r="AF372" s="47" t="str">
        <f t="shared" ca="1" si="140"/>
        <v/>
      </c>
      <c r="AG372" s="47" t="str">
        <f t="shared" ca="1" si="140"/>
        <v/>
      </c>
      <c r="AH372" s="47" t="str">
        <f t="shared" ca="1" si="140"/>
        <v/>
      </c>
      <c r="AI372" s="47" t="str">
        <f t="shared" ref="AI372:AX387" ca="1" si="147">IFERROR(SUMIF(INDIRECT("'"&amp;AI$6&amp;"'!$C:$C"),$C372,INDIRECT("'"&amp;AI$6&amp;"'!$D:$D")),"")</f>
        <v/>
      </c>
      <c r="AJ372" s="47" t="str">
        <f t="shared" ca="1" si="147"/>
        <v/>
      </c>
      <c r="AK372" s="47" t="str">
        <f t="shared" ca="1" si="147"/>
        <v/>
      </c>
      <c r="AL372" s="47" t="str">
        <f t="shared" ca="1" si="147"/>
        <v/>
      </c>
      <c r="AM372" s="47" t="str">
        <f t="shared" ca="1" si="147"/>
        <v/>
      </c>
      <c r="AN372" s="47" t="str">
        <f t="shared" ca="1" si="147"/>
        <v/>
      </c>
      <c r="AO372" s="47" t="str">
        <f t="shared" ca="1" si="147"/>
        <v/>
      </c>
      <c r="AP372" s="47" t="str">
        <f t="shared" ca="1" si="147"/>
        <v/>
      </c>
      <c r="AQ372" s="47" t="str">
        <f t="shared" ca="1" si="147"/>
        <v/>
      </c>
      <c r="AR372" s="47" t="str">
        <f t="shared" ca="1" si="147"/>
        <v/>
      </c>
      <c r="AS372" s="47" t="str">
        <f t="shared" ca="1" si="147"/>
        <v/>
      </c>
      <c r="AT372" s="47" t="str">
        <f t="shared" ca="1" si="147"/>
        <v/>
      </c>
      <c r="AU372" s="47" t="str">
        <f t="shared" ca="1" si="147"/>
        <v/>
      </c>
      <c r="AV372" s="47" t="str">
        <f t="shared" ca="1" si="147"/>
        <v/>
      </c>
      <c r="AW372" s="47" t="str">
        <f t="shared" ca="1" si="147"/>
        <v/>
      </c>
      <c r="AX372" s="47" t="str">
        <f t="shared" ca="1" si="147"/>
        <v/>
      </c>
      <c r="AY372" s="47" t="str">
        <f t="shared" ca="1" si="145"/>
        <v/>
      </c>
      <c r="AZ372" s="47" t="str">
        <f t="shared" ca="1" si="145"/>
        <v/>
      </c>
      <c r="BA372" s="47" t="str">
        <f t="shared" ca="1" si="145"/>
        <v/>
      </c>
      <c r="BB372" s="47" t="str">
        <f t="shared" ca="1" si="145"/>
        <v/>
      </c>
      <c r="BC372" s="47" t="str">
        <f t="shared" ca="1" si="145"/>
        <v/>
      </c>
      <c r="BD372" s="47" t="str">
        <f t="shared" ca="1" si="145"/>
        <v/>
      </c>
    </row>
    <row r="373" spans="2:56" s="36" customFormat="1" ht="18" customHeight="1" outlineLevel="1" x14ac:dyDescent="0.25">
      <c r="B373" s="57"/>
      <c r="C373" s="37" t="s">
        <v>463</v>
      </c>
      <c r="D373" s="38">
        <f t="shared" ref="D373:D374" ca="1" si="148">+SUM(R373:BA373)</f>
        <v>0</v>
      </c>
      <c r="E373" s="39" t="s">
        <v>420</v>
      </c>
      <c r="F373" s="40">
        <v>330</v>
      </c>
      <c r="G373" s="38">
        <f t="shared" ca="1" si="116"/>
        <v>0</v>
      </c>
      <c r="H373" s="41"/>
      <c r="I373" s="38">
        <f t="shared" ca="1" si="117"/>
        <v>0</v>
      </c>
      <c r="J373" s="42">
        <f t="shared" ca="1" si="118"/>
        <v>0</v>
      </c>
      <c r="K373" s="43"/>
      <c r="L373" s="44">
        <f t="shared" si="142"/>
        <v>363.00000000000006</v>
      </c>
      <c r="M373" s="38">
        <f t="shared" ca="1" si="119"/>
        <v>0</v>
      </c>
      <c r="N373" s="41">
        <v>635</v>
      </c>
      <c r="O373" s="38">
        <f t="shared" ca="1" si="120"/>
        <v>0</v>
      </c>
      <c r="P373" s="45">
        <f t="shared" ca="1" si="121"/>
        <v>0</v>
      </c>
      <c r="Q373" s="51" t="s">
        <v>441</v>
      </c>
      <c r="S373" s="47">
        <f t="shared" ca="1" si="140"/>
        <v>0</v>
      </c>
      <c r="T373" s="47">
        <f t="shared" ca="1" si="140"/>
        <v>0</v>
      </c>
      <c r="U373" s="47" t="str">
        <f t="shared" ca="1" si="140"/>
        <v/>
      </c>
      <c r="V373" s="47" t="str">
        <f t="shared" ca="1" si="140"/>
        <v/>
      </c>
      <c r="W373" s="47" t="str">
        <f t="shared" ca="1" si="140"/>
        <v/>
      </c>
      <c r="X373" s="47" t="str">
        <f t="shared" ca="1" si="140"/>
        <v/>
      </c>
      <c r="Y373" s="47" t="str">
        <f t="shared" ca="1" si="140"/>
        <v/>
      </c>
      <c r="Z373" s="47" t="str">
        <f t="shared" ca="1" si="140"/>
        <v/>
      </c>
      <c r="AA373" s="47" t="str">
        <f t="shared" ca="1" si="140"/>
        <v/>
      </c>
      <c r="AB373" s="47" t="str">
        <f t="shared" ca="1" si="140"/>
        <v/>
      </c>
      <c r="AC373" s="47" t="str">
        <f t="shared" ca="1" si="140"/>
        <v/>
      </c>
      <c r="AD373" s="47" t="str">
        <f t="shared" ca="1" si="140"/>
        <v/>
      </c>
      <c r="AE373" s="47" t="str">
        <f t="shared" ca="1" si="140"/>
        <v/>
      </c>
      <c r="AF373" s="47" t="str">
        <f t="shared" ca="1" si="140"/>
        <v/>
      </c>
      <c r="AG373" s="47" t="str">
        <f t="shared" ca="1" si="140"/>
        <v/>
      </c>
      <c r="AH373" s="47" t="str">
        <f t="shared" ca="1" si="140"/>
        <v/>
      </c>
      <c r="AI373" s="47" t="str">
        <f t="shared" ca="1" si="147"/>
        <v/>
      </c>
      <c r="AJ373" s="47" t="str">
        <f t="shared" ca="1" si="147"/>
        <v/>
      </c>
      <c r="AK373" s="47" t="str">
        <f t="shared" ca="1" si="147"/>
        <v/>
      </c>
      <c r="AL373" s="47" t="str">
        <f t="shared" ca="1" si="147"/>
        <v/>
      </c>
      <c r="AM373" s="47" t="str">
        <f t="shared" ca="1" si="147"/>
        <v/>
      </c>
      <c r="AN373" s="47" t="str">
        <f t="shared" ca="1" si="147"/>
        <v/>
      </c>
      <c r="AO373" s="47" t="str">
        <f t="shared" ca="1" si="147"/>
        <v/>
      </c>
      <c r="AP373" s="47" t="str">
        <f t="shared" ca="1" si="147"/>
        <v/>
      </c>
      <c r="AQ373" s="47" t="str">
        <f t="shared" ca="1" si="147"/>
        <v/>
      </c>
      <c r="AR373" s="47" t="str">
        <f t="shared" ca="1" si="147"/>
        <v/>
      </c>
      <c r="AS373" s="47" t="str">
        <f t="shared" ca="1" si="147"/>
        <v/>
      </c>
      <c r="AT373" s="47" t="str">
        <f t="shared" ca="1" si="147"/>
        <v/>
      </c>
      <c r="AU373" s="47" t="str">
        <f t="shared" ca="1" si="147"/>
        <v/>
      </c>
      <c r="AV373" s="47" t="str">
        <f t="shared" ca="1" si="147"/>
        <v/>
      </c>
      <c r="AW373" s="47" t="str">
        <f t="shared" ca="1" si="147"/>
        <v/>
      </c>
      <c r="AX373" s="47" t="str">
        <f t="shared" ca="1" si="147"/>
        <v/>
      </c>
      <c r="AY373" s="47" t="str">
        <f t="shared" ca="1" si="145"/>
        <v/>
      </c>
      <c r="AZ373" s="47" t="str">
        <f t="shared" ca="1" si="145"/>
        <v/>
      </c>
      <c r="BA373" s="47" t="str">
        <f t="shared" ca="1" si="145"/>
        <v/>
      </c>
      <c r="BB373" s="47" t="str">
        <f t="shared" ca="1" si="145"/>
        <v/>
      </c>
      <c r="BC373" s="47" t="str">
        <f t="shared" ca="1" si="145"/>
        <v/>
      </c>
      <c r="BD373" s="47" t="str">
        <f t="shared" ca="1" si="145"/>
        <v/>
      </c>
    </row>
    <row r="374" spans="2:56" s="36" customFormat="1" ht="18" customHeight="1" outlineLevel="1" x14ac:dyDescent="0.25">
      <c r="B374" s="57"/>
      <c r="C374" s="37" t="s">
        <v>464</v>
      </c>
      <c r="D374" s="38">
        <f t="shared" ca="1" si="148"/>
        <v>0</v>
      </c>
      <c r="E374" s="39" t="s">
        <v>420</v>
      </c>
      <c r="F374" s="40">
        <v>580</v>
      </c>
      <c r="G374" s="38">
        <f t="shared" ca="1" si="116"/>
        <v>0</v>
      </c>
      <c r="H374" s="41"/>
      <c r="I374" s="38">
        <f t="shared" ca="1" si="117"/>
        <v>0</v>
      </c>
      <c r="J374" s="42">
        <f t="shared" ca="1" si="118"/>
        <v>0</v>
      </c>
      <c r="K374" s="43"/>
      <c r="L374" s="44">
        <f t="shared" si="142"/>
        <v>638</v>
      </c>
      <c r="M374" s="38">
        <f t="shared" ca="1" si="119"/>
        <v>0</v>
      </c>
      <c r="N374" s="41">
        <v>635</v>
      </c>
      <c r="O374" s="38">
        <f t="shared" ca="1" si="120"/>
        <v>0</v>
      </c>
      <c r="P374" s="45">
        <f t="shared" ca="1" si="121"/>
        <v>0</v>
      </c>
      <c r="Q374" s="51" t="s">
        <v>441</v>
      </c>
      <c r="S374" s="47">
        <f t="shared" ca="1" si="140"/>
        <v>0</v>
      </c>
      <c r="T374" s="47">
        <f t="shared" ca="1" si="140"/>
        <v>0</v>
      </c>
      <c r="U374" s="47" t="str">
        <f t="shared" ca="1" si="140"/>
        <v/>
      </c>
      <c r="V374" s="47" t="str">
        <f t="shared" ca="1" si="140"/>
        <v/>
      </c>
      <c r="W374" s="47" t="str">
        <f t="shared" ca="1" si="140"/>
        <v/>
      </c>
      <c r="X374" s="47" t="str">
        <f t="shared" ca="1" si="140"/>
        <v/>
      </c>
      <c r="Y374" s="47" t="str">
        <f t="shared" ca="1" si="140"/>
        <v/>
      </c>
      <c r="Z374" s="47" t="str">
        <f t="shared" ca="1" si="140"/>
        <v/>
      </c>
      <c r="AA374" s="47" t="str">
        <f t="shared" ca="1" si="140"/>
        <v/>
      </c>
      <c r="AB374" s="47" t="str">
        <f t="shared" ca="1" si="140"/>
        <v/>
      </c>
      <c r="AC374" s="47" t="str">
        <f t="shared" ca="1" si="140"/>
        <v/>
      </c>
      <c r="AD374" s="47" t="str">
        <f t="shared" ca="1" si="140"/>
        <v/>
      </c>
      <c r="AE374" s="47" t="str">
        <f t="shared" ca="1" si="140"/>
        <v/>
      </c>
      <c r="AF374" s="47" t="str">
        <f t="shared" ca="1" si="140"/>
        <v/>
      </c>
      <c r="AG374" s="47" t="str">
        <f t="shared" ca="1" si="140"/>
        <v/>
      </c>
      <c r="AH374" s="47" t="str">
        <f t="shared" ca="1" si="140"/>
        <v/>
      </c>
      <c r="AI374" s="47" t="str">
        <f t="shared" ca="1" si="147"/>
        <v/>
      </c>
      <c r="AJ374" s="47" t="str">
        <f t="shared" ca="1" si="147"/>
        <v/>
      </c>
      <c r="AK374" s="47" t="str">
        <f t="shared" ca="1" si="147"/>
        <v/>
      </c>
      <c r="AL374" s="47" t="str">
        <f t="shared" ca="1" si="147"/>
        <v/>
      </c>
      <c r="AM374" s="47" t="str">
        <f t="shared" ca="1" si="147"/>
        <v/>
      </c>
      <c r="AN374" s="47" t="str">
        <f t="shared" ca="1" si="147"/>
        <v/>
      </c>
      <c r="AO374" s="47" t="str">
        <f t="shared" ca="1" si="147"/>
        <v/>
      </c>
      <c r="AP374" s="47" t="str">
        <f t="shared" ca="1" si="147"/>
        <v/>
      </c>
      <c r="AQ374" s="47" t="str">
        <f t="shared" ca="1" si="147"/>
        <v/>
      </c>
      <c r="AR374" s="47" t="str">
        <f t="shared" ca="1" si="147"/>
        <v/>
      </c>
      <c r="AS374" s="47" t="str">
        <f t="shared" ca="1" si="147"/>
        <v/>
      </c>
      <c r="AT374" s="47" t="str">
        <f t="shared" ca="1" si="147"/>
        <v/>
      </c>
      <c r="AU374" s="47" t="str">
        <f t="shared" ca="1" si="147"/>
        <v/>
      </c>
      <c r="AV374" s="47" t="str">
        <f t="shared" ca="1" si="147"/>
        <v/>
      </c>
      <c r="AW374" s="47" t="str">
        <f t="shared" ca="1" si="147"/>
        <v/>
      </c>
      <c r="AX374" s="47" t="str">
        <f t="shared" ca="1" si="147"/>
        <v/>
      </c>
      <c r="AY374" s="47" t="str">
        <f t="shared" ca="1" si="145"/>
        <v/>
      </c>
      <c r="AZ374" s="47" t="str">
        <f t="shared" ca="1" si="145"/>
        <v/>
      </c>
      <c r="BA374" s="47" t="str">
        <f t="shared" ca="1" si="145"/>
        <v/>
      </c>
      <c r="BB374" s="47" t="str">
        <f t="shared" ca="1" si="145"/>
        <v/>
      </c>
      <c r="BC374" s="47" t="str">
        <f t="shared" ca="1" si="145"/>
        <v/>
      </c>
      <c r="BD374" s="47" t="str">
        <f t="shared" ca="1" si="145"/>
        <v/>
      </c>
    </row>
    <row r="375" spans="2:56" s="36" customFormat="1" ht="18" customHeight="1" outlineLevel="1" x14ac:dyDescent="0.25">
      <c r="C375" s="37" t="s">
        <v>465</v>
      </c>
      <c r="D375" s="38">
        <f t="shared" ref="D375" ca="1" si="149">+SUM(R375:BA375)</f>
        <v>0</v>
      </c>
      <c r="E375" s="39" t="s">
        <v>466</v>
      </c>
      <c r="F375" s="40"/>
      <c r="G375" s="38">
        <f t="shared" ca="1" si="116"/>
        <v>0</v>
      </c>
      <c r="H375" s="41"/>
      <c r="I375" s="38">
        <f t="shared" ca="1" si="117"/>
        <v>0</v>
      </c>
      <c r="J375" s="42">
        <f t="shared" ca="1" si="118"/>
        <v>0</v>
      </c>
      <c r="K375" s="43"/>
      <c r="L375" s="44"/>
      <c r="M375" s="38">
        <f t="shared" ca="1" si="119"/>
        <v>0</v>
      </c>
      <c r="N375" s="41"/>
      <c r="O375" s="38">
        <f t="shared" ca="1" si="120"/>
        <v>0</v>
      </c>
      <c r="P375" s="45">
        <f t="shared" ca="1" si="121"/>
        <v>0</v>
      </c>
      <c r="Q375" s="46"/>
      <c r="S375" s="47">
        <f t="shared" ca="1" si="140"/>
        <v>0</v>
      </c>
      <c r="T375" s="47">
        <f t="shared" ca="1" si="140"/>
        <v>0</v>
      </c>
      <c r="U375" s="47" t="str">
        <f t="shared" ca="1" si="140"/>
        <v/>
      </c>
      <c r="V375" s="47" t="str">
        <f t="shared" ca="1" si="140"/>
        <v/>
      </c>
      <c r="W375" s="47" t="str">
        <f t="shared" ca="1" si="140"/>
        <v/>
      </c>
      <c r="X375" s="47" t="str">
        <f t="shared" ca="1" si="140"/>
        <v/>
      </c>
      <c r="Y375" s="47" t="str">
        <f t="shared" ca="1" si="140"/>
        <v/>
      </c>
      <c r="Z375" s="47" t="str">
        <f t="shared" ca="1" si="140"/>
        <v/>
      </c>
      <c r="AA375" s="47" t="str">
        <f t="shared" ca="1" si="140"/>
        <v/>
      </c>
      <c r="AB375" s="47" t="str">
        <f t="shared" ca="1" si="140"/>
        <v/>
      </c>
      <c r="AC375" s="47" t="str">
        <f t="shared" ca="1" si="140"/>
        <v/>
      </c>
      <c r="AD375" s="47" t="str">
        <f t="shared" ca="1" si="140"/>
        <v/>
      </c>
      <c r="AE375" s="47" t="str">
        <f t="shared" ca="1" si="140"/>
        <v/>
      </c>
      <c r="AF375" s="47" t="str">
        <f t="shared" ca="1" si="140"/>
        <v/>
      </c>
      <c r="AG375" s="47" t="str">
        <f t="shared" ca="1" si="140"/>
        <v/>
      </c>
      <c r="AH375" s="47" t="str">
        <f t="shared" ca="1" si="140"/>
        <v/>
      </c>
      <c r="AI375" s="47" t="str">
        <f t="shared" ca="1" si="147"/>
        <v/>
      </c>
      <c r="AJ375" s="47" t="str">
        <f t="shared" ca="1" si="147"/>
        <v/>
      </c>
      <c r="AK375" s="47" t="str">
        <f t="shared" ca="1" si="147"/>
        <v/>
      </c>
      <c r="AL375" s="47" t="str">
        <f t="shared" ca="1" si="147"/>
        <v/>
      </c>
      <c r="AM375" s="47" t="str">
        <f t="shared" ca="1" si="147"/>
        <v/>
      </c>
      <c r="AN375" s="47" t="str">
        <f t="shared" ca="1" si="147"/>
        <v/>
      </c>
      <c r="AO375" s="47" t="str">
        <f t="shared" ca="1" si="147"/>
        <v/>
      </c>
      <c r="AP375" s="47" t="str">
        <f t="shared" ca="1" si="147"/>
        <v/>
      </c>
      <c r="AQ375" s="47" t="str">
        <f t="shared" ca="1" si="147"/>
        <v/>
      </c>
      <c r="AR375" s="47" t="str">
        <f t="shared" ca="1" si="147"/>
        <v/>
      </c>
      <c r="AS375" s="47" t="str">
        <f t="shared" ca="1" si="147"/>
        <v/>
      </c>
      <c r="AT375" s="47" t="str">
        <f t="shared" ca="1" si="147"/>
        <v/>
      </c>
      <c r="AU375" s="47" t="str">
        <f t="shared" ca="1" si="147"/>
        <v/>
      </c>
      <c r="AV375" s="47" t="str">
        <f t="shared" ca="1" si="147"/>
        <v/>
      </c>
      <c r="AW375" s="47" t="str">
        <f t="shared" ca="1" si="147"/>
        <v/>
      </c>
      <c r="AX375" s="47" t="str">
        <f t="shared" ca="1" si="147"/>
        <v/>
      </c>
      <c r="AY375" s="47" t="str">
        <f t="shared" ca="1" si="145"/>
        <v/>
      </c>
      <c r="AZ375" s="47" t="str">
        <f t="shared" ca="1" si="145"/>
        <v/>
      </c>
      <c r="BA375" s="47" t="str">
        <f t="shared" ca="1" si="145"/>
        <v/>
      </c>
      <c r="BB375" s="47" t="str">
        <f t="shared" ca="1" si="145"/>
        <v/>
      </c>
      <c r="BC375" s="47" t="str">
        <f t="shared" ca="1" si="145"/>
        <v/>
      </c>
      <c r="BD375" s="47" t="str">
        <f t="shared" ca="1" si="145"/>
        <v/>
      </c>
    </row>
    <row r="376" spans="2:56" s="36" customFormat="1" ht="18" customHeight="1" outlineLevel="1" x14ac:dyDescent="0.25">
      <c r="C376" s="37" t="s">
        <v>467</v>
      </c>
      <c r="D376" s="38">
        <f t="shared" ref="D376:D379" ca="1" si="150">+SUM(R376:BA376)</f>
        <v>0</v>
      </c>
      <c r="E376" s="39" t="s">
        <v>466</v>
      </c>
      <c r="F376" s="40"/>
      <c r="G376" s="38">
        <f t="shared" ca="1" si="116"/>
        <v>0</v>
      </c>
      <c r="H376" s="41"/>
      <c r="I376" s="38">
        <f t="shared" ca="1" si="117"/>
        <v>0</v>
      </c>
      <c r="J376" s="42">
        <f t="shared" ca="1" si="118"/>
        <v>0</v>
      </c>
      <c r="K376" s="43"/>
      <c r="L376" s="44"/>
      <c r="M376" s="38">
        <f t="shared" ca="1" si="119"/>
        <v>0</v>
      </c>
      <c r="N376" s="41"/>
      <c r="O376" s="38">
        <f t="shared" ca="1" si="120"/>
        <v>0</v>
      </c>
      <c r="P376" s="45">
        <f t="shared" ca="1" si="121"/>
        <v>0</v>
      </c>
      <c r="Q376" s="46"/>
      <c r="S376" s="47">
        <f t="shared" ca="1" si="140"/>
        <v>0</v>
      </c>
      <c r="T376" s="47">
        <f t="shared" ca="1" si="140"/>
        <v>0</v>
      </c>
      <c r="U376" s="47" t="str">
        <f t="shared" ca="1" si="140"/>
        <v/>
      </c>
      <c r="V376" s="47" t="str">
        <f t="shared" ca="1" si="140"/>
        <v/>
      </c>
      <c r="W376" s="47" t="str">
        <f t="shared" ca="1" si="140"/>
        <v/>
      </c>
      <c r="X376" s="47" t="str">
        <f t="shared" ca="1" si="140"/>
        <v/>
      </c>
      <c r="Y376" s="47" t="str">
        <f t="shared" ca="1" si="140"/>
        <v/>
      </c>
      <c r="Z376" s="47" t="str">
        <f t="shared" ca="1" si="140"/>
        <v/>
      </c>
      <c r="AA376" s="47" t="str">
        <f t="shared" ca="1" si="140"/>
        <v/>
      </c>
      <c r="AB376" s="47" t="str">
        <f t="shared" ca="1" si="140"/>
        <v/>
      </c>
      <c r="AC376" s="47" t="str">
        <f t="shared" ca="1" si="140"/>
        <v/>
      </c>
      <c r="AD376" s="47" t="str">
        <f t="shared" ca="1" si="140"/>
        <v/>
      </c>
      <c r="AE376" s="47" t="str">
        <f t="shared" ca="1" si="140"/>
        <v/>
      </c>
      <c r="AF376" s="47" t="str">
        <f t="shared" ca="1" si="140"/>
        <v/>
      </c>
      <c r="AG376" s="47" t="str">
        <f t="shared" ca="1" si="140"/>
        <v/>
      </c>
      <c r="AH376" s="47" t="str">
        <f t="shared" ca="1" si="140"/>
        <v/>
      </c>
      <c r="AI376" s="47" t="str">
        <f t="shared" ca="1" si="147"/>
        <v/>
      </c>
      <c r="AJ376" s="47" t="str">
        <f t="shared" ca="1" si="147"/>
        <v/>
      </c>
      <c r="AK376" s="47" t="str">
        <f t="shared" ca="1" si="147"/>
        <v/>
      </c>
      <c r="AL376" s="47" t="str">
        <f t="shared" ca="1" si="147"/>
        <v/>
      </c>
      <c r="AM376" s="47" t="str">
        <f t="shared" ca="1" si="147"/>
        <v/>
      </c>
      <c r="AN376" s="47" t="str">
        <f t="shared" ca="1" si="147"/>
        <v/>
      </c>
      <c r="AO376" s="47" t="str">
        <f t="shared" ca="1" si="147"/>
        <v/>
      </c>
      <c r="AP376" s="47" t="str">
        <f t="shared" ca="1" si="147"/>
        <v/>
      </c>
      <c r="AQ376" s="47" t="str">
        <f t="shared" ca="1" si="147"/>
        <v/>
      </c>
      <c r="AR376" s="47" t="str">
        <f t="shared" ca="1" si="147"/>
        <v/>
      </c>
      <c r="AS376" s="47" t="str">
        <f t="shared" ca="1" si="147"/>
        <v/>
      </c>
      <c r="AT376" s="47" t="str">
        <f t="shared" ca="1" si="147"/>
        <v/>
      </c>
      <c r="AU376" s="47" t="str">
        <f t="shared" ca="1" si="147"/>
        <v/>
      </c>
      <c r="AV376" s="47" t="str">
        <f t="shared" ca="1" si="147"/>
        <v/>
      </c>
      <c r="AW376" s="47" t="str">
        <f t="shared" ca="1" si="147"/>
        <v/>
      </c>
      <c r="AX376" s="47" t="str">
        <f t="shared" ca="1" si="147"/>
        <v/>
      </c>
      <c r="AY376" s="47" t="str">
        <f t="shared" ca="1" si="145"/>
        <v/>
      </c>
      <c r="AZ376" s="47" t="str">
        <f t="shared" ca="1" si="145"/>
        <v/>
      </c>
      <c r="BA376" s="47" t="str">
        <f t="shared" ca="1" si="145"/>
        <v/>
      </c>
      <c r="BB376" s="47" t="str">
        <f t="shared" ca="1" si="145"/>
        <v/>
      </c>
      <c r="BC376" s="47" t="str">
        <f t="shared" ca="1" si="145"/>
        <v/>
      </c>
      <c r="BD376" s="47" t="str">
        <f t="shared" ca="1" si="145"/>
        <v/>
      </c>
    </row>
    <row r="377" spans="2:56" s="36" customFormat="1" ht="18" customHeight="1" outlineLevel="1" x14ac:dyDescent="0.25">
      <c r="C377" s="37" t="s">
        <v>468</v>
      </c>
      <c r="D377" s="38">
        <f t="shared" ca="1" si="150"/>
        <v>0</v>
      </c>
      <c r="E377" s="39" t="s">
        <v>466</v>
      </c>
      <c r="F377" s="40"/>
      <c r="G377" s="38">
        <f t="shared" ca="1" si="116"/>
        <v>0</v>
      </c>
      <c r="H377" s="41"/>
      <c r="I377" s="38">
        <f t="shared" ca="1" si="117"/>
        <v>0</v>
      </c>
      <c r="J377" s="42">
        <f t="shared" ca="1" si="118"/>
        <v>0</v>
      </c>
      <c r="K377" s="43"/>
      <c r="L377" s="44"/>
      <c r="M377" s="38">
        <f t="shared" ca="1" si="119"/>
        <v>0</v>
      </c>
      <c r="N377" s="41"/>
      <c r="O377" s="38">
        <f t="shared" ca="1" si="120"/>
        <v>0</v>
      </c>
      <c r="P377" s="45">
        <f t="shared" ca="1" si="121"/>
        <v>0</v>
      </c>
      <c r="Q377" s="46"/>
      <c r="S377" s="47">
        <f t="shared" ca="1" si="140"/>
        <v>0</v>
      </c>
      <c r="T377" s="47">
        <f t="shared" ca="1" si="140"/>
        <v>0</v>
      </c>
      <c r="U377" s="47" t="str">
        <f t="shared" ca="1" si="140"/>
        <v/>
      </c>
      <c r="V377" s="47" t="str">
        <f t="shared" ca="1" si="140"/>
        <v/>
      </c>
      <c r="W377" s="47" t="str">
        <f t="shared" ca="1" si="140"/>
        <v/>
      </c>
      <c r="X377" s="47" t="str">
        <f t="shared" ca="1" si="140"/>
        <v/>
      </c>
      <c r="Y377" s="47" t="str">
        <f t="shared" ca="1" si="140"/>
        <v/>
      </c>
      <c r="Z377" s="47" t="str">
        <f t="shared" ca="1" si="140"/>
        <v/>
      </c>
      <c r="AA377" s="47" t="str">
        <f t="shared" ca="1" si="140"/>
        <v/>
      </c>
      <c r="AB377" s="47" t="str">
        <f t="shared" ca="1" si="140"/>
        <v/>
      </c>
      <c r="AC377" s="47" t="str">
        <f t="shared" ca="1" si="140"/>
        <v/>
      </c>
      <c r="AD377" s="47" t="str">
        <f t="shared" ca="1" si="140"/>
        <v/>
      </c>
      <c r="AE377" s="47" t="str">
        <f t="shared" ca="1" si="140"/>
        <v/>
      </c>
      <c r="AF377" s="47" t="str">
        <f t="shared" ca="1" si="140"/>
        <v/>
      </c>
      <c r="AG377" s="47" t="str">
        <f t="shared" ca="1" si="140"/>
        <v/>
      </c>
      <c r="AH377" s="47" t="str">
        <f t="shared" ca="1" si="140"/>
        <v/>
      </c>
      <c r="AI377" s="47" t="str">
        <f t="shared" ca="1" si="147"/>
        <v/>
      </c>
      <c r="AJ377" s="47" t="str">
        <f t="shared" ca="1" si="147"/>
        <v/>
      </c>
      <c r="AK377" s="47" t="str">
        <f t="shared" ca="1" si="147"/>
        <v/>
      </c>
      <c r="AL377" s="47" t="str">
        <f t="shared" ca="1" si="147"/>
        <v/>
      </c>
      <c r="AM377" s="47" t="str">
        <f t="shared" ca="1" si="147"/>
        <v/>
      </c>
      <c r="AN377" s="47" t="str">
        <f t="shared" ca="1" si="147"/>
        <v/>
      </c>
      <c r="AO377" s="47" t="str">
        <f t="shared" ca="1" si="147"/>
        <v/>
      </c>
      <c r="AP377" s="47" t="str">
        <f t="shared" ca="1" si="147"/>
        <v/>
      </c>
      <c r="AQ377" s="47" t="str">
        <f t="shared" ca="1" si="147"/>
        <v/>
      </c>
      <c r="AR377" s="47" t="str">
        <f t="shared" ca="1" si="147"/>
        <v/>
      </c>
      <c r="AS377" s="47" t="str">
        <f t="shared" ca="1" si="147"/>
        <v/>
      </c>
      <c r="AT377" s="47" t="str">
        <f t="shared" ca="1" si="147"/>
        <v/>
      </c>
      <c r="AU377" s="47" t="str">
        <f t="shared" ca="1" si="147"/>
        <v/>
      </c>
      <c r="AV377" s="47" t="str">
        <f t="shared" ca="1" si="147"/>
        <v/>
      </c>
      <c r="AW377" s="47" t="str">
        <f t="shared" ca="1" si="147"/>
        <v/>
      </c>
      <c r="AX377" s="47" t="str">
        <f t="shared" ca="1" si="147"/>
        <v/>
      </c>
      <c r="AY377" s="47" t="str">
        <f t="shared" ca="1" si="145"/>
        <v/>
      </c>
      <c r="AZ377" s="47" t="str">
        <f t="shared" ca="1" si="145"/>
        <v/>
      </c>
      <c r="BA377" s="47" t="str">
        <f t="shared" ca="1" si="145"/>
        <v/>
      </c>
      <c r="BB377" s="47" t="str">
        <f t="shared" ca="1" si="145"/>
        <v/>
      </c>
      <c r="BC377" s="47" t="str">
        <f t="shared" ca="1" si="145"/>
        <v/>
      </c>
      <c r="BD377" s="47" t="str">
        <f t="shared" ca="1" si="145"/>
        <v/>
      </c>
    </row>
    <row r="378" spans="2:56" s="36" customFormat="1" ht="18" customHeight="1" outlineLevel="1" x14ac:dyDescent="0.25">
      <c r="C378" s="37" t="s">
        <v>469</v>
      </c>
      <c r="D378" s="38">
        <f t="shared" ca="1" si="150"/>
        <v>0</v>
      </c>
      <c r="E378" s="39" t="s">
        <v>466</v>
      </c>
      <c r="F378" s="40"/>
      <c r="G378" s="38">
        <f t="shared" ca="1" si="116"/>
        <v>0</v>
      </c>
      <c r="H378" s="41"/>
      <c r="I378" s="38">
        <f t="shared" ca="1" si="117"/>
        <v>0</v>
      </c>
      <c r="J378" s="42">
        <f t="shared" ca="1" si="118"/>
        <v>0</v>
      </c>
      <c r="K378" s="43"/>
      <c r="L378" s="44"/>
      <c r="M378" s="38">
        <f t="shared" ca="1" si="119"/>
        <v>0</v>
      </c>
      <c r="N378" s="41"/>
      <c r="O378" s="38">
        <f t="shared" ca="1" si="120"/>
        <v>0</v>
      </c>
      <c r="P378" s="45">
        <f t="shared" ca="1" si="121"/>
        <v>0</v>
      </c>
      <c r="Q378" s="46"/>
      <c r="S378" s="47">
        <f t="shared" ca="1" si="140"/>
        <v>0</v>
      </c>
      <c r="T378" s="47">
        <f t="shared" ca="1" si="140"/>
        <v>0</v>
      </c>
      <c r="U378" s="47" t="str">
        <f t="shared" ca="1" si="140"/>
        <v/>
      </c>
      <c r="V378" s="47" t="str">
        <f t="shared" ca="1" si="140"/>
        <v/>
      </c>
      <c r="W378" s="47" t="str">
        <f t="shared" ca="1" si="140"/>
        <v/>
      </c>
      <c r="X378" s="47" t="str">
        <f t="shared" ca="1" si="140"/>
        <v/>
      </c>
      <c r="Y378" s="47" t="str">
        <f t="shared" ca="1" si="140"/>
        <v/>
      </c>
      <c r="Z378" s="47" t="str">
        <f t="shared" ca="1" si="140"/>
        <v/>
      </c>
      <c r="AA378" s="47" t="str">
        <f t="shared" ca="1" si="140"/>
        <v/>
      </c>
      <c r="AB378" s="47" t="str">
        <f t="shared" ca="1" si="140"/>
        <v/>
      </c>
      <c r="AC378" s="47" t="str">
        <f t="shared" ca="1" si="140"/>
        <v/>
      </c>
      <c r="AD378" s="47" t="str">
        <f t="shared" ca="1" si="140"/>
        <v/>
      </c>
      <c r="AE378" s="47" t="str">
        <f t="shared" ca="1" si="140"/>
        <v/>
      </c>
      <c r="AF378" s="47" t="str">
        <f t="shared" ca="1" si="140"/>
        <v/>
      </c>
      <c r="AG378" s="47" t="str">
        <f t="shared" ca="1" si="140"/>
        <v/>
      </c>
      <c r="AH378" s="47" t="str">
        <f t="shared" ca="1" si="140"/>
        <v/>
      </c>
      <c r="AI378" s="47" t="str">
        <f t="shared" ca="1" si="147"/>
        <v/>
      </c>
      <c r="AJ378" s="47" t="str">
        <f t="shared" ca="1" si="147"/>
        <v/>
      </c>
      <c r="AK378" s="47" t="str">
        <f t="shared" ca="1" si="147"/>
        <v/>
      </c>
      <c r="AL378" s="47" t="str">
        <f t="shared" ca="1" si="147"/>
        <v/>
      </c>
      <c r="AM378" s="47" t="str">
        <f t="shared" ca="1" si="147"/>
        <v/>
      </c>
      <c r="AN378" s="47" t="str">
        <f t="shared" ca="1" si="147"/>
        <v/>
      </c>
      <c r="AO378" s="47" t="str">
        <f t="shared" ca="1" si="147"/>
        <v/>
      </c>
      <c r="AP378" s="47" t="str">
        <f t="shared" ca="1" si="147"/>
        <v/>
      </c>
      <c r="AQ378" s="47" t="str">
        <f t="shared" ca="1" si="147"/>
        <v/>
      </c>
      <c r="AR378" s="47" t="str">
        <f t="shared" ca="1" si="147"/>
        <v/>
      </c>
      <c r="AS378" s="47" t="str">
        <f t="shared" ca="1" si="147"/>
        <v/>
      </c>
      <c r="AT378" s="47" t="str">
        <f t="shared" ca="1" si="147"/>
        <v/>
      </c>
      <c r="AU378" s="47" t="str">
        <f t="shared" ca="1" si="147"/>
        <v/>
      </c>
      <c r="AV378" s="47" t="str">
        <f t="shared" ca="1" si="147"/>
        <v/>
      </c>
      <c r="AW378" s="47" t="str">
        <f t="shared" ca="1" si="147"/>
        <v/>
      </c>
      <c r="AX378" s="47" t="str">
        <f t="shared" ca="1" si="147"/>
        <v/>
      </c>
      <c r="AY378" s="47" t="str">
        <f t="shared" ca="1" si="145"/>
        <v/>
      </c>
      <c r="AZ378" s="47" t="str">
        <f t="shared" ca="1" si="145"/>
        <v/>
      </c>
      <c r="BA378" s="47" t="str">
        <f t="shared" ca="1" si="145"/>
        <v/>
      </c>
      <c r="BB378" s="47" t="str">
        <f t="shared" ca="1" si="145"/>
        <v/>
      </c>
      <c r="BC378" s="47" t="str">
        <f t="shared" ca="1" si="145"/>
        <v/>
      </c>
      <c r="BD378" s="47" t="str">
        <f t="shared" ca="1" si="145"/>
        <v/>
      </c>
    </row>
    <row r="379" spans="2:56" s="36" customFormat="1" ht="18" customHeight="1" outlineLevel="1" x14ac:dyDescent="0.25">
      <c r="C379" s="37" t="s">
        <v>470</v>
      </c>
      <c r="D379" s="38">
        <f t="shared" ca="1" si="150"/>
        <v>0</v>
      </c>
      <c r="E379" s="39" t="s">
        <v>466</v>
      </c>
      <c r="F379" s="40"/>
      <c r="G379" s="38">
        <f t="shared" ca="1" si="116"/>
        <v>0</v>
      </c>
      <c r="H379" s="41"/>
      <c r="I379" s="38">
        <f t="shared" ca="1" si="117"/>
        <v>0</v>
      </c>
      <c r="J379" s="42">
        <f t="shared" ca="1" si="118"/>
        <v>0</v>
      </c>
      <c r="K379" s="43"/>
      <c r="L379" s="44">
        <v>9558</v>
      </c>
      <c r="M379" s="38">
        <f t="shared" ca="1" si="119"/>
        <v>0</v>
      </c>
      <c r="N379" s="41"/>
      <c r="O379" s="38">
        <f t="shared" ca="1" si="120"/>
        <v>0</v>
      </c>
      <c r="P379" s="45">
        <f t="shared" ca="1" si="121"/>
        <v>0</v>
      </c>
      <c r="Q379" s="46"/>
      <c r="S379" s="47">
        <f t="shared" ca="1" si="140"/>
        <v>0</v>
      </c>
      <c r="T379" s="47">
        <f t="shared" ca="1" si="140"/>
        <v>0</v>
      </c>
      <c r="U379" s="47" t="str">
        <f t="shared" ca="1" si="140"/>
        <v/>
      </c>
      <c r="V379" s="47" t="str">
        <f t="shared" ca="1" si="140"/>
        <v/>
      </c>
      <c r="W379" s="47" t="str">
        <f t="shared" ca="1" si="140"/>
        <v/>
      </c>
      <c r="X379" s="47" t="str">
        <f t="shared" ca="1" si="140"/>
        <v/>
      </c>
      <c r="Y379" s="47" t="str">
        <f t="shared" ca="1" si="140"/>
        <v/>
      </c>
      <c r="Z379" s="47" t="str">
        <f t="shared" ca="1" si="140"/>
        <v/>
      </c>
      <c r="AA379" s="47" t="str">
        <f t="shared" ca="1" si="140"/>
        <v/>
      </c>
      <c r="AB379" s="47" t="str">
        <f t="shared" ca="1" si="140"/>
        <v/>
      </c>
      <c r="AC379" s="47" t="str">
        <f t="shared" ca="1" si="140"/>
        <v/>
      </c>
      <c r="AD379" s="47" t="str">
        <f t="shared" ca="1" si="140"/>
        <v/>
      </c>
      <c r="AE379" s="47" t="str">
        <f t="shared" ca="1" si="140"/>
        <v/>
      </c>
      <c r="AF379" s="47" t="str">
        <f t="shared" ca="1" si="140"/>
        <v/>
      </c>
      <c r="AG379" s="47" t="str">
        <f t="shared" ca="1" si="140"/>
        <v/>
      </c>
      <c r="AH379" s="47" t="str">
        <f t="shared" ca="1" si="140"/>
        <v/>
      </c>
      <c r="AI379" s="47" t="str">
        <f t="shared" ca="1" si="147"/>
        <v/>
      </c>
      <c r="AJ379" s="47" t="str">
        <f t="shared" ca="1" si="147"/>
        <v/>
      </c>
      <c r="AK379" s="47" t="str">
        <f t="shared" ca="1" si="147"/>
        <v/>
      </c>
      <c r="AL379" s="47" t="str">
        <f t="shared" ca="1" si="147"/>
        <v/>
      </c>
      <c r="AM379" s="47" t="str">
        <f t="shared" ca="1" si="147"/>
        <v/>
      </c>
      <c r="AN379" s="47" t="str">
        <f t="shared" ca="1" si="147"/>
        <v/>
      </c>
      <c r="AO379" s="47" t="str">
        <f t="shared" ca="1" si="147"/>
        <v/>
      </c>
      <c r="AP379" s="47" t="str">
        <f t="shared" ca="1" si="147"/>
        <v/>
      </c>
      <c r="AQ379" s="47" t="str">
        <f t="shared" ca="1" si="147"/>
        <v/>
      </c>
      <c r="AR379" s="47" t="str">
        <f t="shared" ca="1" si="147"/>
        <v/>
      </c>
      <c r="AS379" s="47" t="str">
        <f t="shared" ca="1" si="147"/>
        <v/>
      </c>
      <c r="AT379" s="47" t="str">
        <f t="shared" ca="1" si="147"/>
        <v/>
      </c>
      <c r="AU379" s="47" t="str">
        <f t="shared" ca="1" si="147"/>
        <v/>
      </c>
      <c r="AV379" s="47" t="str">
        <f t="shared" ca="1" si="147"/>
        <v/>
      </c>
      <c r="AW379" s="47" t="str">
        <f t="shared" ca="1" si="147"/>
        <v/>
      </c>
      <c r="AX379" s="47" t="str">
        <f t="shared" ca="1" si="147"/>
        <v/>
      </c>
      <c r="AY379" s="47" t="str">
        <f t="shared" ca="1" si="145"/>
        <v/>
      </c>
      <c r="AZ379" s="47" t="str">
        <f t="shared" ca="1" si="145"/>
        <v/>
      </c>
      <c r="BA379" s="47" t="str">
        <f t="shared" ca="1" si="145"/>
        <v/>
      </c>
      <c r="BB379" s="47" t="str">
        <f t="shared" ca="1" si="145"/>
        <v/>
      </c>
      <c r="BC379" s="47" t="str">
        <f t="shared" ca="1" si="145"/>
        <v/>
      </c>
      <c r="BD379" s="47" t="str">
        <f t="shared" ca="1" si="145"/>
        <v/>
      </c>
    </row>
    <row r="380" spans="2:56" s="36" customFormat="1" ht="18" customHeight="1" outlineLevel="1" x14ac:dyDescent="0.25">
      <c r="C380" s="37" t="s">
        <v>471</v>
      </c>
      <c r="D380" s="38">
        <f t="shared" ref="D380" ca="1" si="151">+SUM(R380:BA380)</f>
        <v>0</v>
      </c>
      <c r="E380" s="39" t="s">
        <v>466</v>
      </c>
      <c r="F380" s="40"/>
      <c r="G380" s="38">
        <f t="shared" ca="1" si="116"/>
        <v>0</v>
      </c>
      <c r="H380" s="41"/>
      <c r="I380" s="38">
        <f t="shared" ca="1" si="117"/>
        <v>0</v>
      </c>
      <c r="J380" s="42">
        <f t="shared" ca="1" si="118"/>
        <v>0</v>
      </c>
      <c r="K380" s="43"/>
      <c r="L380" s="44">
        <v>1068.5</v>
      </c>
      <c r="M380" s="38">
        <f t="shared" ca="1" si="119"/>
        <v>0</v>
      </c>
      <c r="N380" s="41"/>
      <c r="O380" s="38">
        <f t="shared" ca="1" si="120"/>
        <v>0</v>
      </c>
      <c r="P380" s="45">
        <f t="shared" ca="1" si="121"/>
        <v>0</v>
      </c>
      <c r="Q380" s="46"/>
      <c r="S380" s="47">
        <f t="shared" ca="1" si="140"/>
        <v>0</v>
      </c>
      <c r="T380" s="47">
        <f t="shared" ca="1" si="140"/>
        <v>0</v>
      </c>
      <c r="U380" s="47" t="str">
        <f t="shared" ca="1" si="140"/>
        <v/>
      </c>
      <c r="V380" s="47" t="str">
        <f t="shared" ca="1" si="140"/>
        <v/>
      </c>
      <c r="W380" s="47" t="str">
        <f t="shared" ca="1" si="140"/>
        <v/>
      </c>
      <c r="X380" s="47" t="str">
        <f t="shared" ca="1" si="140"/>
        <v/>
      </c>
      <c r="Y380" s="47" t="str">
        <f t="shared" ca="1" si="140"/>
        <v/>
      </c>
      <c r="Z380" s="47" t="str">
        <f t="shared" ca="1" si="140"/>
        <v/>
      </c>
      <c r="AA380" s="47" t="str">
        <f t="shared" ca="1" si="140"/>
        <v/>
      </c>
      <c r="AB380" s="47" t="str">
        <f t="shared" ca="1" si="140"/>
        <v/>
      </c>
      <c r="AC380" s="47" t="str">
        <f t="shared" ca="1" si="140"/>
        <v/>
      </c>
      <c r="AD380" s="47" t="str">
        <f t="shared" ca="1" si="140"/>
        <v/>
      </c>
      <c r="AE380" s="47" t="str">
        <f t="shared" ca="1" si="140"/>
        <v/>
      </c>
      <c r="AF380" s="47" t="str">
        <f t="shared" ca="1" si="140"/>
        <v/>
      </c>
      <c r="AG380" s="47" t="str">
        <f t="shared" ca="1" si="140"/>
        <v/>
      </c>
      <c r="AH380" s="47" t="str">
        <f t="shared" ca="1" si="140"/>
        <v/>
      </c>
      <c r="AI380" s="47" t="str">
        <f t="shared" ca="1" si="147"/>
        <v/>
      </c>
      <c r="AJ380" s="47" t="str">
        <f t="shared" ca="1" si="147"/>
        <v/>
      </c>
      <c r="AK380" s="47" t="str">
        <f t="shared" ca="1" si="147"/>
        <v/>
      </c>
      <c r="AL380" s="47" t="str">
        <f t="shared" ca="1" si="147"/>
        <v/>
      </c>
      <c r="AM380" s="47" t="str">
        <f t="shared" ca="1" si="147"/>
        <v/>
      </c>
      <c r="AN380" s="47" t="str">
        <f t="shared" ca="1" si="147"/>
        <v/>
      </c>
      <c r="AO380" s="47" t="str">
        <f t="shared" ca="1" si="147"/>
        <v/>
      </c>
      <c r="AP380" s="47" t="str">
        <f t="shared" ca="1" si="147"/>
        <v/>
      </c>
      <c r="AQ380" s="47" t="str">
        <f t="shared" ca="1" si="147"/>
        <v/>
      </c>
      <c r="AR380" s="47" t="str">
        <f t="shared" ca="1" si="147"/>
        <v/>
      </c>
      <c r="AS380" s="47" t="str">
        <f t="shared" ca="1" si="147"/>
        <v/>
      </c>
      <c r="AT380" s="47" t="str">
        <f t="shared" ca="1" si="147"/>
        <v/>
      </c>
      <c r="AU380" s="47" t="str">
        <f t="shared" ca="1" si="147"/>
        <v/>
      </c>
      <c r="AV380" s="47" t="str">
        <f t="shared" ca="1" si="147"/>
        <v/>
      </c>
      <c r="AW380" s="47" t="str">
        <f t="shared" ca="1" si="147"/>
        <v/>
      </c>
      <c r="AX380" s="47" t="str">
        <f t="shared" ca="1" si="147"/>
        <v/>
      </c>
      <c r="AY380" s="47" t="str">
        <f t="shared" ca="1" si="145"/>
        <v/>
      </c>
      <c r="AZ380" s="47" t="str">
        <f t="shared" ca="1" si="145"/>
        <v/>
      </c>
      <c r="BA380" s="47" t="str">
        <f t="shared" ca="1" si="145"/>
        <v/>
      </c>
      <c r="BB380" s="47" t="str">
        <f t="shared" ca="1" si="145"/>
        <v/>
      </c>
      <c r="BC380" s="47" t="str">
        <f t="shared" ca="1" si="145"/>
        <v/>
      </c>
      <c r="BD380" s="47" t="str">
        <f t="shared" ca="1" si="145"/>
        <v/>
      </c>
    </row>
    <row r="381" spans="2:56" s="36" customFormat="1" ht="18" customHeight="1" outlineLevel="1" x14ac:dyDescent="0.25">
      <c r="C381" s="37" t="s">
        <v>472</v>
      </c>
      <c r="D381" s="38">
        <f t="shared" ref="D381:D382" ca="1" si="152">+SUM(R381:BA381)</f>
        <v>0</v>
      </c>
      <c r="E381" s="39" t="s">
        <v>466</v>
      </c>
      <c r="F381" s="40"/>
      <c r="G381" s="38">
        <f t="shared" ca="1" si="116"/>
        <v>0</v>
      </c>
      <c r="H381" s="41"/>
      <c r="I381" s="38">
        <f t="shared" ca="1" si="117"/>
        <v>0</v>
      </c>
      <c r="J381" s="42">
        <f t="shared" ca="1" si="118"/>
        <v>0</v>
      </c>
      <c r="K381" s="43"/>
      <c r="L381" s="44"/>
      <c r="M381" s="38">
        <f t="shared" ca="1" si="119"/>
        <v>0</v>
      </c>
      <c r="N381" s="41"/>
      <c r="O381" s="38">
        <f t="shared" ca="1" si="120"/>
        <v>0</v>
      </c>
      <c r="P381" s="45">
        <f t="shared" ca="1" si="121"/>
        <v>0</v>
      </c>
      <c r="Q381" s="46"/>
      <c r="S381" s="47">
        <f t="shared" ca="1" si="140"/>
        <v>0</v>
      </c>
      <c r="T381" s="47">
        <f t="shared" ca="1" si="140"/>
        <v>0</v>
      </c>
      <c r="U381" s="47" t="str">
        <f t="shared" ca="1" si="140"/>
        <v/>
      </c>
      <c r="V381" s="47" t="str">
        <f t="shared" ca="1" si="140"/>
        <v/>
      </c>
      <c r="W381" s="47" t="str">
        <f t="shared" ca="1" si="140"/>
        <v/>
      </c>
      <c r="X381" s="47" t="str">
        <f t="shared" ca="1" si="140"/>
        <v/>
      </c>
      <c r="Y381" s="47" t="str">
        <f t="shared" ca="1" si="140"/>
        <v/>
      </c>
      <c r="Z381" s="47" t="str">
        <f t="shared" ca="1" si="140"/>
        <v/>
      </c>
      <c r="AA381" s="47" t="str">
        <f t="shared" ca="1" si="140"/>
        <v/>
      </c>
      <c r="AB381" s="47" t="str">
        <f t="shared" ca="1" si="140"/>
        <v/>
      </c>
      <c r="AC381" s="47" t="str">
        <f t="shared" ca="1" si="140"/>
        <v/>
      </c>
      <c r="AD381" s="47" t="str">
        <f t="shared" ca="1" si="140"/>
        <v/>
      </c>
      <c r="AE381" s="47" t="str">
        <f t="shared" ca="1" si="140"/>
        <v/>
      </c>
      <c r="AF381" s="47" t="str">
        <f t="shared" ca="1" si="140"/>
        <v/>
      </c>
      <c r="AG381" s="47" t="str">
        <f t="shared" ca="1" si="140"/>
        <v/>
      </c>
      <c r="AH381" s="47" t="str">
        <f t="shared" ca="1" si="140"/>
        <v/>
      </c>
      <c r="AI381" s="47" t="str">
        <f t="shared" ca="1" si="147"/>
        <v/>
      </c>
      <c r="AJ381" s="47" t="str">
        <f t="shared" ca="1" si="147"/>
        <v/>
      </c>
      <c r="AK381" s="47" t="str">
        <f t="shared" ca="1" si="147"/>
        <v/>
      </c>
      <c r="AL381" s="47" t="str">
        <f t="shared" ca="1" si="147"/>
        <v/>
      </c>
      <c r="AM381" s="47" t="str">
        <f t="shared" ca="1" si="147"/>
        <v/>
      </c>
      <c r="AN381" s="47" t="str">
        <f t="shared" ca="1" si="147"/>
        <v/>
      </c>
      <c r="AO381" s="47" t="str">
        <f t="shared" ca="1" si="147"/>
        <v/>
      </c>
      <c r="AP381" s="47" t="str">
        <f t="shared" ca="1" si="147"/>
        <v/>
      </c>
      <c r="AQ381" s="47" t="str">
        <f t="shared" ca="1" si="147"/>
        <v/>
      </c>
      <c r="AR381" s="47" t="str">
        <f t="shared" ca="1" si="147"/>
        <v/>
      </c>
      <c r="AS381" s="47" t="str">
        <f t="shared" ca="1" si="147"/>
        <v/>
      </c>
      <c r="AT381" s="47" t="str">
        <f t="shared" ca="1" si="147"/>
        <v/>
      </c>
      <c r="AU381" s="47" t="str">
        <f t="shared" ca="1" si="147"/>
        <v/>
      </c>
      <c r="AV381" s="47" t="str">
        <f t="shared" ca="1" si="147"/>
        <v/>
      </c>
      <c r="AW381" s="47" t="str">
        <f t="shared" ca="1" si="147"/>
        <v/>
      </c>
      <c r="AX381" s="47" t="str">
        <f t="shared" ca="1" si="147"/>
        <v/>
      </c>
      <c r="AY381" s="47" t="str">
        <f t="shared" ca="1" si="145"/>
        <v/>
      </c>
      <c r="AZ381" s="47" t="str">
        <f t="shared" ca="1" si="145"/>
        <v/>
      </c>
      <c r="BA381" s="47" t="str">
        <f t="shared" ca="1" si="145"/>
        <v/>
      </c>
      <c r="BB381" s="47" t="str">
        <f t="shared" ca="1" si="145"/>
        <v/>
      </c>
      <c r="BC381" s="47" t="str">
        <f t="shared" ca="1" si="145"/>
        <v/>
      </c>
      <c r="BD381" s="47" t="str">
        <f t="shared" ca="1" si="145"/>
        <v/>
      </c>
    </row>
    <row r="382" spans="2:56" s="36" customFormat="1" ht="18" customHeight="1" outlineLevel="1" x14ac:dyDescent="0.25">
      <c r="C382" s="37" t="s">
        <v>473</v>
      </c>
      <c r="D382" s="38">
        <f t="shared" ca="1" si="152"/>
        <v>0</v>
      </c>
      <c r="E382" s="39" t="s">
        <v>466</v>
      </c>
      <c r="F382" s="40"/>
      <c r="G382" s="38">
        <f t="shared" ca="1" si="116"/>
        <v>0</v>
      </c>
      <c r="H382" s="41"/>
      <c r="I382" s="38">
        <f t="shared" ca="1" si="117"/>
        <v>0</v>
      </c>
      <c r="J382" s="42">
        <f t="shared" ca="1" si="118"/>
        <v>0</v>
      </c>
      <c r="K382" s="43"/>
      <c r="L382" s="44"/>
      <c r="M382" s="38">
        <f t="shared" ca="1" si="119"/>
        <v>0</v>
      </c>
      <c r="N382" s="41"/>
      <c r="O382" s="38">
        <f t="shared" ca="1" si="120"/>
        <v>0</v>
      </c>
      <c r="P382" s="45">
        <f t="shared" ca="1" si="121"/>
        <v>0</v>
      </c>
      <c r="Q382" s="46"/>
      <c r="S382" s="47">
        <f t="shared" ca="1" si="140"/>
        <v>0</v>
      </c>
      <c r="T382" s="47">
        <f t="shared" ca="1" si="140"/>
        <v>0</v>
      </c>
      <c r="U382" s="47" t="str">
        <f t="shared" ca="1" si="140"/>
        <v/>
      </c>
      <c r="V382" s="47" t="str">
        <f t="shared" ca="1" si="140"/>
        <v/>
      </c>
      <c r="W382" s="47" t="str">
        <f t="shared" ca="1" si="140"/>
        <v/>
      </c>
      <c r="X382" s="47" t="str">
        <f t="shared" ca="1" si="140"/>
        <v/>
      </c>
      <c r="Y382" s="47" t="str">
        <f t="shared" ca="1" si="140"/>
        <v/>
      </c>
      <c r="Z382" s="47" t="str">
        <f t="shared" ca="1" si="140"/>
        <v/>
      </c>
      <c r="AA382" s="47" t="str">
        <f t="shared" ca="1" si="140"/>
        <v/>
      </c>
      <c r="AB382" s="47" t="str">
        <f t="shared" ca="1" si="140"/>
        <v/>
      </c>
      <c r="AC382" s="47" t="str">
        <f t="shared" ca="1" si="140"/>
        <v/>
      </c>
      <c r="AD382" s="47" t="str">
        <f t="shared" ca="1" si="140"/>
        <v/>
      </c>
      <c r="AE382" s="47" t="str">
        <f t="shared" ca="1" si="140"/>
        <v/>
      </c>
      <c r="AF382" s="47" t="str">
        <f t="shared" ca="1" si="140"/>
        <v/>
      </c>
      <c r="AG382" s="47" t="str">
        <f t="shared" ca="1" si="140"/>
        <v/>
      </c>
      <c r="AH382" s="47" t="str">
        <f t="shared" ca="1" si="140"/>
        <v/>
      </c>
      <c r="AI382" s="47" t="str">
        <f t="shared" ca="1" si="147"/>
        <v/>
      </c>
      <c r="AJ382" s="47" t="str">
        <f t="shared" ca="1" si="147"/>
        <v/>
      </c>
      <c r="AK382" s="47" t="str">
        <f t="shared" ca="1" si="147"/>
        <v/>
      </c>
      <c r="AL382" s="47" t="str">
        <f t="shared" ca="1" si="147"/>
        <v/>
      </c>
      <c r="AM382" s="47" t="str">
        <f t="shared" ca="1" si="147"/>
        <v/>
      </c>
      <c r="AN382" s="47" t="str">
        <f t="shared" ca="1" si="147"/>
        <v/>
      </c>
      <c r="AO382" s="47" t="str">
        <f t="shared" ca="1" si="147"/>
        <v/>
      </c>
      <c r="AP382" s="47" t="str">
        <f t="shared" ca="1" si="147"/>
        <v/>
      </c>
      <c r="AQ382" s="47" t="str">
        <f t="shared" ca="1" si="147"/>
        <v/>
      </c>
      <c r="AR382" s="47" t="str">
        <f t="shared" ca="1" si="147"/>
        <v/>
      </c>
      <c r="AS382" s="47" t="str">
        <f t="shared" ca="1" si="147"/>
        <v/>
      </c>
      <c r="AT382" s="47" t="str">
        <f t="shared" ca="1" si="147"/>
        <v/>
      </c>
      <c r="AU382" s="47" t="str">
        <f t="shared" ca="1" si="147"/>
        <v/>
      </c>
      <c r="AV382" s="47" t="str">
        <f t="shared" ca="1" si="147"/>
        <v/>
      </c>
      <c r="AW382" s="47" t="str">
        <f t="shared" ca="1" si="147"/>
        <v/>
      </c>
      <c r="AX382" s="47" t="str">
        <f t="shared" ca="1" si="147"/>
        <v/>
      </c>
      <c r="AY382" s="47" t="str">
        <f t="shared" ca="1" si="145"/>
        <v/>
      </c>
      <c r="AZ382" s="47" t="str">
        <f t="shared" ca="1" si="145"/>
        <v/>
      </c>
      <c r="BA382" s="47" t="str">
        <f t="shared" ca="1" si="145"/>
        <v/>
      </c>
      <c r="BB382" s="47" t="str">
        <f t="shared" ca="1" si="145"/>
        <v/>
      </c>
      <c r="BC382" s="47" t="str">
        <f t="shared" ca="1" si="145"/>
        <v/>
      </c>
      <c r="BD382" s="47" t="str">
        <f t="shared" ca="1" si="145"/>
        <v/>
      </c>
    </row>
    <row r="383" spans="2:56" s="36" customFormat="1" ht="18" customHeight="1" outlineLevel="1" x14ac:dyDescent="0.25">
      <c r="C383" s="37" t="s">
        <v>474</v>
      </c>
      <c r="D383" s="38">
        <f t="shared" ref="D383" ca="1" si="153">+SUM(R383:BA383)</f>
        <v>0</v>
      </c>
      <c r="E383" s="39" t="s">
        <v>466</v>
      </c>
      <c r="F383" s="40"/>
      <c r="G383" s="38">
        <f t="shared" ca="1" si="116"/>
        <v>0</v>
      </c>
      <c r="H383" s="41"/>
      <c r="I383" s="38">
        <f t="shared" ca="1" si="117"/>
        <v>0</v>
      </c>
      <c r="J383" s="42">
        <f t="shared" ca="1" si="118"/>
        <v>0</v>
      </c>
      <c r="K383" s="43"/>
      <c r="L383" s="44"/>
      <c r="M383" s="38">
        <f t="shared" ca="1" si="119"/>
        <v>0</v>
      </c>
      <c r="N383" s="41"/>
      <c r="O383" s="38">
        <f t="shared" ca="1" si="120"/>
        <v>0</v>
      </c>
      <c r="P383" s="45">
        <f t="shared" ca="1" si="121"/>
        <v>0</v>
      </c>
      <c r="Q383" s="46"/>
      <c r="S383" s="47">
        <f t="shared" ca="1" si="140"/>
        <v>0</v>
      </c>
      <c r="T383" s="47">
        <f t="shared" ca="1" si="140"/>
        <v>0</v>
      </c>
      <c r="U383" s="47" t="str">
        <f t="shared" ca="1" si="140"/>
        <v/>
      </c>
      <c r="V383" s="47" t="str">
        <f t="shared" ca="1" si="140"/>
        <v/>
      </c>
      <c r="W383" s="47" t="str">
        <f t="shared" ca="1" si="140"/>
        <v/>
      </c>
      <c r="X383" s="47" t="str">
        <f t="shared" ca="1" si="140"/>
        <v/>
      </c>
      <c r="Y383" s="47" t="str">
        <f t="shared" ca="1" si="140"/>
        <v/>
      </c>
      <c r="Z383" s="47" t="str">
        <f t="shared" ca="1" si="140"/>
        <v/>
      </c>
      <c r="AA383" s="47" t="str">
        <f t="shared" ca="1" si="140"/>
        <v/>
      </c>
      <c r="AB383" s="47" t="str">
        <f t="shared" ca="1" si="140"/>
        <v/>
      </c>
      <c r="AC383" s="47" t="str">
        <f t="shared" ref="S383:AH399" ca="1" si="154">IFERROR(SUMIF(INDIRECT("'"&amp;AC$6&amp;"'!$C:$C"),$C383,INDIRECT("'"&amp;AC$6&amp;"'!$D:$D")),"")</f>
        <v/>
      </c>
      <c r="AD383" s="47" t="str">
        <f t="shared" ca="1" si="154"/>
        <v/>
      </c>
      <c r="AE383" s="47" t="str">
        <f t="shared" ca="1" si="154"/>
        <v/>
      </c>
      <c r="AF383" s="47" t="str">
        <f t="shared" ca="1" si="154"/>
        <v/>
      </c>
      <c r="AG383" s="47" t="str">
        <f t="shared" ca="1" si="154"/>
        <v/>
      </c>
      <c r="AH383" s="47" t="str">
        <f t="shared" ca="1" si="154"/>
        <v/>
      </c>
      <c r="AI383" s="47" t="str">
        <f t="shared" ca="1" si="147"/>
        <v/>
      </c>
      <c r="AJ383" s="47" t="str">
        <f t="shared" ca="1" si="147"/>
        <v/>
      </c>
      <c r="AK383" s="47" t="str">
        <f t="shared" ca="1" si="147"/>
        <v/>
      </c>
      <c r="AL383" s="47" t="str">
        <f t="shared" ca="1" si="147"/>
        <v/>
      </c>
      <c r="AM383" s="47" t="str">
        <f t="shared" ca="1" si="147"/>
        <v/>
      </c>
      <c r="AN383" s="47" t="str">
        <f t="shared" ca="1" si="147"/>
        <v/>
      </c>
      <c r="AO383" s="47" t="str">
        <f t="shared" ca="1" si="147"/>
        <v/>
      </c>
      <c r="AP383" s="47" t="str">
        <f t="shared" ca="1" si="147"/>
        <v/>
      </c>
      <c r="AQ383" s="47" t="str">
        <f t="shared" ca="1" si="147"/>
        <v/>
      </c>
      <c r="AR383" s="47" t="str">
        <f t="shared" ca="1" si="147"/>
        <v/>
      </c>
      <c r="AS383" s="47" t="str">
        <f t="shared" ca="1" si="147"/>
        <v/>
      </c>
      <c r="AT383" s="47" t="str">
        <f t="shared" ca="1" si="147"/>
        <v/>
      </c>
      <c r="AU383" s="47" t="str">
        <f t="shared" ca="1" si="147"/>
        <v/>
      </c>
      <c r="AV383" s="47" t="str">
        <f t="shared" ca="1" si="147"/>
        <v/>
      </c>
      <c r="AW383" s="47" t="str">
        <f t="shared" ca="1" si="147"/>
        <v/>
      </c>
      <c r="AX383" s="47" t="str">
        <f t="shared" ca="1" si="147"/>
        <v/>
      </c>
      <c r="AY383" s="47" t="str">
        <f t="shared" ca="1" si="145"/>
        <v/>
      </c>
      <c r="AZ383" s="47" t="str">
        <f t="shared" ca="1" si="145"/>
        <v/>
      </c>
      <c r="BA383" s="47" t="str">
        <f t="shared" ca="1" si="145"/>
        <v/>
      </c>
      <c r="BB383" s="47" t="str">
        <f t="shared" ca="1" si="145"/>
        <v/>
      </c>
      <c r="BC383" s="47" t="str">
        <f t="shared" ca="1" si="145"/>
        <v/>
      </c>
      <c r="BD383" s="47" t="str">
        <f t="shared" ca="1" si="145"/>
        <v/>
      </c>
    </row>
    <row r="384" spans="2:56" s="36" customFormat="1" ht="18" customHeight="1" outlineLevel="1" x14ac:dyDescent="0.25">
      <c r="C384" s="37"/>
      <c r="D384" s="38">
        <f ca="1">+SUM(R384:BA384)</f>
        <v>0</v>
      </c>
      <c r="E384" s="39"/>
      <c r="F384" s="40"/>
      <c r="G384" s="38">
        <f t="shared" ca="1" si="116"/>
        <v>0</v>
      </c>
      <c r="H384" s="41"/>
      <c r="I384" s="38">
        <f t="shared" ca="1" si="117"/>
        <v>0</v>
      </c>
      <c r="J384" s="42">
        <f t="shared" ca="1" si="118"/>
        <v>0</v>
      </c>
      <c r="K384" s="43"/>
      <c r="L384" s="44"/>
      <c r="M384" s="38">
        <f t="shared" ca="1" si="119"/>
        <v>0</v>
      </c>
      <c r="N384" s="41"/>
      <c r="O384" s="38">
        <f t="shared" ca="1" si="120"/>
        <v>0</v>
      </c>
      <c r="P384" s="45">
        <f t="shared" ca="1" si="121"/>
        <v>0</v>
      </c>
      <c r="Q384" s="46"/>
      <c r="S384" s="47">
        <f t="shared" ca="1" si="154"/>
        <v>0</v>
      </c>
      <c r="T384" s="47">
        <f t="shared" ca="1" si="154"/>
        <v>0</v>
      </c>
      <c r="U384" s="47" t="str">
        <f t="shared" ca="1" si="154"/>
        <v/>
      </c>
      <c r="V384" s="47" t="str">
        <f t="shared" ca="1" si="154"/>
        <v/>
      </c>
      <c r="W384" s="47" t="str">
        <f t="shared" ca="1" si="154"/>
        <v/>
      </c>
      <c r="X384" s="47" t="str">
        <f t="shared" ca="1" si="154"/>
        <v/>
      </c>
      <c r="Y384" s="47" t="str">
        <f t="shared" ca="1" si="154"/>
        <v/>
      </c>
      <c r="Z384" s="47" t="str">
        <f t="shared" ca="1" si="154"/>
        <v/>
      </c>
      <c r="AA384" s="47" t="str">
        <f t="shared" ca="1" si="154"/>
        <v/>
      </c>
      <c r="AB384" s="47" t="str">
        <f t="shared" ca="1" si="154"/>
        <v/>
      </c>
      <c r="AC384" s="47" t="str">
        <f t="shared" ca="1" si="154"/>
        <v/>
      </c>
      <c r="AD384" s="47" t="str">
        <f t="shared" ca="1" si="154"/>
        <v/>
      </c>
      <c r="AE384" s="47" t="str">
        <f t="shared" ca="1" si="154"/>
        <v/>
      </c>
      <c r="AF384" s="47" t="str">
        <f t="shared" ca="1" si="154"/>
        <v/>
      </c>
      <c r="AG384" s="47" t="str">
        <f t="shared" ca="1" si="154"/>
        <v/>
      </c>
      <c r="AH384" s="47" t="str">
        <f t="shared" ca="1" si="154"/>
        <v/>
      </c>
      <c r="AI384" s="47" t="str">
        <f t="shared" ca="1" si="147"/>
        <v/>
      </c>
      <c r="AJ384" s="47" t="str">
        <f t="shared" ca="1" si="147"/>
        <v/>
      </c>
      <c r="AK384" s="47" t="str">
        <f t="shared" ca="1" si="147"/>
        <v/>
      </c>
      <c r="AL384" s="47" t="str">
        <f t="shared" ca="1" si="147"/>
        <v/>
      </c>
      <c r="AM384" s="47" t="str">
        <f t="shared" ca="1" si="147"/>
        <v/>
      </c>
      <c r="AN384" s="47" t="str">
        <f t="shared" ca="1" si="147"/>
        <v/>
      </c>
      <c r="AO384" s="47" t="str">
        <f t="shared" ca="1" si="147"/>
        <v/>
      </c>
      <c r="AP384" s="47" t="str">
        <f t="shared" ca="1" si="147"/>
        <v/>
      </c>
      <c r="AQ384" s="47" t="str">
        <f t="shared" ca="1" si="147"/>
        <v/>
      </c>
      <c r="AR384" s="47" t="str">
        <f t="shared" ca="1" si="147"/>
        <v/>
      </c>
      <c r="AS384" s="47" t="str">
        <f t="shared" ca="1" si="147"/>
        <v/>
      </c>
      <c r="AT384" s="47" t="str">
        <f t="shared" ca="1" si="147"/>
        <v/>
      </c>
      <c r="AU384" s="47" t="str">
        <f t="shared" ca="1" si="147"/>
        <v/>
      </c>
      <c r="AV384" s="47" t="str">
        <f t="shared" ca="1" si="147"/>
        <v/>
      </c>
      <c r="AW384" s="47" t="str">
        <f t="shared" ca="1" si="147"/>
        <v/>
      </c>
      <c r="AX384" s="47" t="str">
        <f t="shared" ca="1" si="147"/>
        <v/>
      </c>
      <c r="AY384" s="47" t="str">
        <f t="shared" ca="1" si="145"/>
        <v/>
      </c>
      <c r="AZ384" s="47" t="str">
        <f t="shared" ca="1" si="145"/>
        <v/>
      </c>
      <c r="BA384" s="47" t="str">
        <f t="shared" ca="1" si="145"/>
        <v/>
      </c>
      <c r="BB384" s="47" t="str">
        <f t="shared" ca="1" si="145"/>
        <v/>
      </c>
      <c r="BC384" s="47" t="str">
        <f t="shared" ca="1" si="145"/>
        <v/>
      </c>
      <c r="BD384" s="47" t="str">
        <f t="shared" ca="1" si="145"/>
        <v/>
      </c>
    </row>
    <row r="385" spans="2:56" s="36" customFormat="1" ht="18" customHeight="1" outlineLevel="1" x14ac:dyDescent="0.25">
      <c r="C385" s="371" t="s">
        <v>475</v>
      </c>
      <c r="D385" s="360">
        <f ca="1">+SUM(R385:BA385)</f>
        <v>0</v>
      </c>
      <c r="E385" s="361"/>
      <c r="F385" s="362"/>
      <c r="G385" s="360">
        <f t="shared" ca="1" si="116"/>
        <v>0</v>
      </c>
      <c r="H385" s="363"/>
      <c r="I385" s="360">
        <f t="shared" ca="1" si="117"/>
        <v>0</v>
      </c>
      <c r="J385" s="364">
        <f t="shared" ca="1" si="118"/>
        <v>0</v>
      </c>
      <c r="K385" s="369"/>
      <c r="L385" s="366"/>
      <c r="M385" s="360">
        <f t="shared" ca="1" si="119"/>
        <v>0</v>
      </c>
      <c r="N385" s="363"/>
      <c r="O385" s="360">
        <f t="shared" ca="1" si="120"/>
        <v>0</v>
      </c>
      <c r="P385" s="367">
        <f t="shared" ca="1" si="121"/>
        <v>0</v>
      </c>
      <c r="Q385" s="370"/>
      <c r="S385" s="47">
        <f t="shared" ca="1" si="154"/>
        <v>0</v>
      </c>
      <c r="T385" s="47">
        <f t="shared" ca="1" si="154"/>
        <v>0</v>
      </c>
      <c r="U385" s="47" t="str">
        <f t="shared" ca="1" si="154"/>
        <v/>
      </c>
      <c r="V385" s="47" t="str">
        <f t="shared" ca="1" si="154"/>
        <v/>
      </c>
      <c r="W385" s="47" t="str">
        <f t="shared" ca="1" si="154"/>
        <v/>
      </c>
      <c r="X385" s="47" t="str">
        <f t="shared" ca="1" si="154"/>
        <v/>
      </c>
      <c r="Y385" s="47" t="str">
        <f t="shared" ca="1" si="154"/>
        <v/>
      </c>
      <c r="Z385" s="47" t="str">
        <f t="shared" ca="1" si="154"/>
        <v/>
      </c>
      <c r="AA385" s="47" t="str">
        <f t="shared" ca="1" si="154"/>
        <v/>
      </c>
      <c r="AB385" s="47" t="str">
        <f t="shared" ca="1" si="154"/>
        <v/>
      </c>
      <c r="AC385" s="47" t="str">
        <f t="shared" ca="1" si="154"/>
        <v/>
      </c>
      <c r="AD385" s="47" t="str">
        <f t="shared" ca="1" si="154"/>
        <v/>
      </c>
      <c r="AE385" s="47" t="str">
        <f t="shared" ca="1" si="154"/>
        <v/>
      </c>
      <c r="AF385" s="47" t="str">
        <f t="shared" ca="1" si="154"/>
        <v/>
      </c>
      <c r="AG385" s="47" t="str">
        <f t="shared" ca="1" si="154"/>
        <v/>
      </c>
      <c r="AH385" s="47" t="str">
        <f t="shared" ca="1" si="154"/>
        <v/>
      </c>
      <c r="AI385" s="47" t="str">
        <f t="shared" ca="1" si="147"/>
        <v/>
      </c>
      <c r="AJ385" s="47" t="str">
        <f t="shared" ca="1" si="147"/>
        <v/>
      </c>
      <c r="AK385" s="47" t="str">
        <f t="shared" ca="1" si="147"/>
        <v/>
      </c>
      <c r="AL385" s="47" t="str">
        <f t="shared" ca="1" si="147"/>
        <v/>
      </c>
      <c r="AM385" s="47" t="str">
        <f t="shared" ca="1" si="147"/>
        <v/>
      </c>
      <c r="AN385" s="47" t="str">
        <f t="shared" ca="1" si="147"/>
        <v/>
      </c>
      <c r="AO385" s="47" t="str">
        <f t="shared" ca="1" si="147"/>
        <v/>
      </c>
      <c r="AP385" s="47" t="str">
        <f t="shared" ca="1" si="147"/>
        <v/>
      </c>
      <c r="AQ385" s="47" t="str">
        <f t="shared" ca="1" si="147"/>
        <v/>
      </c>
      <c r="AR385" s="47" t="str">
        <f t="shared" ca="1" si="147"/>
        <v/>
      </c>
      <c r="AS385" s="47" t="str">
        <f t="shared" ca="1" si="147"/>
        <v/>
      </c>
      <c r="AT385" s="47" t="str">
        <f t="shared" ca="1" si="147"/>
        <v/>
      </c>
      <c r="AU385" s="47" t="str">
        <f t="shared" ca="1" si="147"/>
        <v/>
      </c>
      <c r="AV385" s="47" t="str">
        <f t="shared" ca="1" si="147"/>
        <v/>
      </c>
      <c r="AW385" s="47" t="str">
        <f t="shared" ca="1" si="147"/>
        <v/>
      </c>
      <c r="AX385" s="47" t="str">
        <f t="shared" ca="1" si="147"/>
        <v/>
      </c>
      <c r="AY385" s="47" t="str">
        <f t="shared" ca="1" si="145"/>
        <v/>
      </c>
      <c r="AZ385" s="47" t="str">
        <f t="shared" ca="1" si="145"/>
        <v/>
      </c>
      <c r="BA385" s="47" t="str">
        <f t="shared" ca="1" si="145"/>
        <v/>
      </c>
      <c r="BB385" s="47" t="str">
        <f t="shared" ca="1" si="145"/>
        <v/>
      </c>
      <c r="BC385" s="47" t="str">
        <f t="shared" ca="1" si="145"/>
        <v/>
      </c>
      <c r="BD385" s="47" t="str">
        <f t="shared" ca="1" si="145"/>
        <v/>
      </c>
    </row>
    <row r="386" spans="2:56" s="36" customFormat="1" ht="18" customHeight="1" outlineLevel="1" x14ac:dyDescent="0.25">
      <c r="B386" s="57" t="s">
        <v>476</v>
      </c>
      <c r="C386" s="359" t="s">
        <v>477</v>
      </c>
      <c r="D386" s="360">
        <f t="shared" ref="D386:D387" ca="1" si="155">+SUM(R386:BA386)</f>
        <v>0</v>
      </c>
      <c r="E386" s="361" t="s">
        <v>365</v>
      </c>
      <c r="F386" s="362"/>
      <c r="G386" s="360">
        <f t="shared" ca="1" si="116"/>
        <v>0</v>
      </c>
      <c r="H386" s="363">
        <v>3.4</v>
      </c>
      <c r="I386" s="360">
        <f t="shared" ca="1" si="117"/>
        <v>0</v>
      </c>
      <c r="J386" s="364">
        <f t="shared" ca="1" si="118"/>
        <v>0</v>
      </c>
      <c r="K386" s="369"/>
      <c r="L386" s="366"/>
      <c r="M386" s="360">
        <f t="shared" ca="1" si="119"/>
        <v>0</v>
      </c>
      <c r="N386" s="363">
        <v>3.5</v>
      </c>
      <c r="O386" s="360">
        <f t="shared" ca="1" si="120"/>
        <v>0</v>
      </c>
      <c r="P386" s="367">
        <f t="shared" ca="1" si="121"/>
        <v>0</v>
      </c>
      <c r="Q386" s="370"/>
      <c r="S386" s="47">
        <f t="shared" ca="1" si="154"/>
        <v>0</v>
      </c>
      <c r="T386" s="47">
        <f t="shared" ca="1" si="154"/>
        <v>0</v>
      </c>
      <c r="U386" s="47" t="str">
        <f t="shared" ca="1" si="154"/>
        <v/>
      </c>
      <c r="V386" s="47" t="str">
        <f t="shared" ca="1" si="154"/>
        <v/>
      </c>
      <c r="W386" s="47" t="str">
        <f t="shared" ca="1" si="154"/>
        <v/>
      </c>
      <c r="X386" s="47" t="str">
        <f t="shared" ca="1" si="154"/>
        <v/>
      </c>
      <c r="Y386" s="47" t="str">
        <f t="shared" ca="1" si="154"/>
        <v/>
      </c>
      <c r="Z386" s="47" t="str">
        <f t="shared" ca="1" si="154"/>
        <v/>
      </c>
      <c r="AA386" s="47" t="str">
        <f t="shared" ca="1" si="154"/>
        <v/>
      </c>
      <c r="AB386" s="47" t="str">
        <f t="shared" ca="1" si="154"/>
        <v/>
      </c>
      <c r="AC386" s="47" t="str">
        <f t="shared" ca="1" si="154"/>
        <v/>
      </c>
      <c r="AD386" s="47" t="str">
        <f t="shared" ca="1" si="154"/>
        <v/>
      </c>
      <c r="AE386" s="47" t="str">
        <f t="shared" ca="1" si="154"/>
        <v/>
      </c>
      <c r="AF386" s="47" t="str">
        <f t="shared" ca="1" si="154"/>
        <v/>
      </c>
      <c r="AG386" s="47" t="str">
        <f t="shared" ca="1" si="154"/>
        <v/>
      </c>
      <c r="AH386" s="47" t="str">
        <f t="shared" ca="1" si="154"/>
        <v/>
      </c>
      <c r="AI386" s="47" t="str">
        <f t="shared" ca="1" si="147"/>
        <v/>
      </c>
      <c r="AJ386" s="47" t="str">
        <f t="shared" ca="1" si="147"/>
        <v/>
      </c>
      <c r="AK386" s="47" t="str">
        <f t="shared" ca="1" si="147"/>
        <v/>
      </c>
      <c r="AL386" s="47" t="str">
        <f t="shared" ca="1" si="147"/>
        <v/>
      </c>
      <c r="AM386" s="47" t="str">
        <f t="shared" ca="1" si="147"/>
        <v/>
      </c>
      <c r="AN386" s="47" t="str">
        <f t="shared" ca="1" si="147"/>
        <v/>
      </c>
      <c r="AO386" s="47" t="str">
        <f t="shared" ca="1" si="147"/>
        <v/>
      </c>
      <c r="AP386" s="47" t="str">
        <f t="shared" ca="1" si="147"/>
        <v/>
      </c>
      <c r="AQ386" s="47" t="str">
        <f t="shared" ca="1" si="147"/>
        <v/>
      </c>
      <c r="AR386" s="47" t="str">
        <f t="shared" ca="1" si="147"/>
        <v/>
      </c>
      <c r="AS386" s="47" t="str">
        <f t="shared" ca="1" si="147"/>
        <v/>
      </c>
      <c r="AT386" s="47" t="str">
        <f t="shared" ca="1" si="147"/>
        <v/>
      </c>
      <c r="AU386" s="47" t="str">
        <f t="shared" ca="1" si="147"/>
        <v/>
      </c>
      <c r="AV386" s="47" t="str">
        <f t="shared" ca="1" si="147"/>
        <v/>
      </c>
      <c r="AW386" s="47" t="str">
        <f t="shared" ca="1" si="147"/>
        <v/>
      </c>
      <c r="AX386" s="47" t="str">
        <f t="shared" ca="1" si="147"/>
        <v/>
      </c>
      <c r="AY386" s="47" t="str">
        <f t="shared" ca="1" si="145"/>
        <v/>
      </c>
      <c r="AZ386" s="47" t="str">
        <f t="shared" ca="1" si="145"/>
        <v/>
      </c>
      <c r="BA386" s="47" t="str">
        <f t="shared" ca="1" si="145"/>
        <v/>
      </c>
      <c r="BB386" s="47" t="str">
        <f t="shared" ca="1" si="145"/>
        <v/>
      </c>
      <c r="BC386" s="47" t="str">
        <f t="shared" ca="1" si="145"/>
        <v/>
      </c>
      <c r="BD386" s="47" t="str">
        <f t="shared" ca="1" si="145"/>
        <v/>
      </c>
    </row>
    <row r="387" spans="2:56" s="36" customFormat="1" ht="18" customHeight="1" outlineLevel="1" x14ac:dyDescent="0.25">
      <c r="B387" s="57" t="s">
        <v>476</v>
      </c>
      <c r="C387" s="359" t="s">
        <v>478</v>
      </c>
      <c r="D387" s="360">
        <f t="shared" ca="1" si="155"/>
        <v>0</v>
      </c>
      <c r="E387" s="361" t="s">
        <v>365</v>
      </c>
      <c r="F387" s="362"/>
      <c r="G387" s="360">
        <f t="shared" ca="1" si="116"/>
        <v>0</v>
      </c>
      <c r="H387" s="363">
        <v>6.8</v>
      </c>
      <c r="I387" s="360">
        <f t="shared" ca="1" si="117"/>
        <v>0</v>
      </c>
      <c r="J387" s="364">
        <f t="shared" ca="1" si="118"/>
        <v>0</v>
      </c>
      <c r="K387" s="369"/>
      <c r="L387" s="366"/>
      <c r="M387" s="360">
        <f t="shared" ca="1" si="119"/>
        <v>0</v>
      </c>
      <c r="N387" s="363">
        <v>6.8</v>
      </c>
      <c r="O387" s="360">
        <f t="shared" ca="1" si="120"/>
        <v>0</v>
      </c>
      <c r="P387" s="367">
        <f t="shared" ca="1" si="121"/>
        <v>0</v>
      </c>
      <c r="Q387" s="370"/>
      <c r="S387" s="47">
        <f t="shared" ca="1" si="154"/>
        <v>0</v>
      </c>
      <c r="T387" s="47">
        <f t="shared" ca="1" si="154"/>
        <v>0</v>
      </c>
      <c r="U387" s="47" t="str">
        <f t="shared" ca="1" si="154"/>
        <v/>
      </c>
      <c r="V387" s="47" t="str">
        <f t="shared" ca="1" si="154"/>
        <v/>
      </c>
      <c r="W387" s="47" t="str">
        <f t="shared" ca="1" si="154"/>
        <v/>
      </c>
      <c r="X387" s="47" t="str">
        <f t="shared" ca="1" si="154"/>
        <v/>
      </c>
      <c r="Y387" s="47" t="str">
        <f t="shared" ca="1" si="154"/>
        <v/>
      </c>
      <c r="Z387" s="47" t="str">
        <f t="shared" ca="1" si="154"/>
        <v/>
      </c>
      <c r="AA387" s="47" t="str">
        <f t="shared" ca="1" si="154"/>
        <v/>
      </c>
      <c r="AB387" s="47" t="str">
        <f t="shared" ca="1" si="154"/>
        <v/>
      </c>
      <c r="AC387" s="47" t="str">
        <f t="shared" ca="1" si="154"/>
        <v/>
      </c>
      <c r="AD387" s="47" t="str">
        <f t="shared" ca="1" si="154"/>
        <v/>
      </c>
      <c r="AE387" s="47" t="str">
        <f t="shared" ca="1" si="154"/>
        <v/>
      </c>
      <c r="AF387" s="47" t="str">
        <f t="shared" ca="1" si="154"/>
        <v/>
      </c>
      <c r="AG387" s="47" t="str">
        <f t="shared" ca="1" si="154"/>
        <v/>
      </c>
      <c r="AH387" s="47" t="str">
        <f t="shared" ca="1" si="154"/>
        <v/>
      </c>
      <c r="AI387" s="47" t="str">
        <f t="shared" ca="1" si="147"/>
        <v/>
      </c>
      <c r="AJ387" s="47" t="str">
        <f t="shared" ca="1" si="147"/>
        <v/>
      </c>
      <c r="AK387" s="47" t="str">
        <f t="shared" ca="1" si="147"/>
        <v/>
      </c>
      <c r="AL387" s="47" t="str">
        <f t="shared" ca="1" si="147"/>
        <v/>
      </c>
      <c r="AM387" s="47" t="str">
        <f t="shared" ca="1" si="147"/>
        <v/>
      </c>
      <c r="AN387" s="47" t="str">
        <f t="shared" ca="1" si="147"/>
        <v/>
      </c>
      <c r="AO387" s="47" t="str">
        <f t="shared" ca="1" si="147"/>
        <v/>
      </c>
      <c r="AP387" s="47" t="str">
        <f t="shared" ca="1" si="147"/>
        <v/>
      </c>
      <c r="AQ387" s="47" t="str">
        <f t="shared" ca="1" si="147"/>
        <v/>
      </c>
      <c r="AR387" s="47" t="str">
        <f t="shared" ca="1" si="147"/>
        <v/>
      </c>
      <c r="AS387" s="47" t="str">
        <f t="shared" ca="1" si="147"/>
        <v/>
      </c>
      <c r="AT387" s="47" t="str">
        <f t="shared" ca="1" si="147"/>
        <v/>
      </c>
      <c r="AU387" s="47" t="str">
        <f t="shared" ca="1" si="147"/>
        <v/>
      </c>
      <c r="AV387" s="47" t="str">
        <f t="shared" ca="1" si="147"/>
        <v/>
      </c>
      <c r="AW387" s="47" t="str">
        <f t="shared" ca="1" si="147"/>
        <v/>
      </c>
      <c r="AX387" s="47" t="str">
        <f t="shared" ref="AX387:BD402" ca="1" si="156">IFERROR(SUMIF(INDIRECT("'"&amp;AX$6&amp;"'!$C:$C"),$C387,INDIRECT("'"&amp;AX$6&amp;"'!$D:$D")),"")</f>
        <v/>
      </c>
      <c r="AY387" s="47" t="str">
        <f t="shared" ca="1" si="156"/>
        <v/>
      </c>
      <c r="AZ387" s="47" t="str">
        <f t="shared" ca="1" si="156"/>
        <v/>
      </c>
      <c r="BA387" s="47" t="str">
        <f t="shared" ca="1" si="156"/>
        <v/>
      </c>
      <c r="BB387" s="47" t="str">
        <f t="shared" ca="1" si="156"/>
        <v/>
      </c>
      <c r="BC387" s="47" t="str">
        <f t="shared" ca="1" si="156"/>
        <v/>
      </c>
      <c r="BD387" s="47" t="str">
        <f t="shared" ca="1" si="156"/>
        <v/>
      </c>
    </row>
    <row r="388" spans="2:56" s="36" customFormat="1" ht="18" customHeight="1" outlineLevel="1" x14ac:dyDescent="0.25">
      <c r="B388" s="57" t="s">
        <v>476</v>
      </c>
      <c r="C388" s="359" t="s">
        <v>479</v>
      </c>
      <c r="D388" s="360">
        <f t="shared" ref="D388" ca="1" si="157">+SUM(R388:BA388)</f>
        <v>0</v>
      </c>
      <c r="E388" s="361" t="s">
        <v>365</v>
      </c>
      <c r="F388" s="362"/>
      <c r="G388" s="360">
        <f t="shared" ca="1" si="116"/>
        <v>0</v>
      </c>
      <c r="H388" s="363">
        <v>6.3999999999999995</v>
      </c>
      <c r="I388" s="360">
        <f t="shared" ca="1" si="117"/>
        <v>0</v>
      </c>
      <c r="J388" s="364">
        <f t="shared" ca="1" si="118"/>
        <v>0</v>
      </c>
      <c r="K388" s="369"/>
      <c r="L388" s="366"/>
      <c r="M388" s="360">
        <f t="shared" ca="1" si="119"/>
        <v>0</v>
      </c>
      <c r="N388" s="363">
        <v>6.3999999999999995</v>
      </c>
      <c r="O388" s="360">
        <f t="shared" ca="1" si="120"/>
        <v>0</v>
      </c>
      <c r="P388" s="367">
        <f t="shared" ca="1" si="121"/>
        <v>0</v>
      </c>
      <c r="Q388" s="370"/>
      <c r="S388" s="47">
        <f t="shared" ca="1" si="154"/>
        <v>0</v>
      </c>
      <c r="T388" s="47">
        <f t="shared" ca="1" si="154"/>
        <v>0</v>
      </c>
      <c r="U388" s="47" t="str">
        <f t="shared" ca="1" si="154"/>
        <v/>
      </c>
      <c r="V388" s="47" t="str">
        <f t="shared" ca="1" si="154"/>
        <v/>
      </c>
      <c r="W388" s="47" t="str">
        <f t="shared" ca="1" si="154"/>
        <v/>
      </c>
      <c r="X388" s="47" t="str">
        <f t="shared" ca="1" si="154"/>
        <v/>
      </c>
      <c r="Y388" s="47" t="str">
        <f t="shared" ca="1" si="154"/>
        <v/>
      </c>
      <c r="Z388" s="47" t="str">
        <f t="shared" ca="1" si="154"/>
        <v/>
      </c>
      <c r="AA388" s="47" t="str">
        <f t="shared" ca="1" si="154"/>
        <v/>
      </c>
      <c r="AB388" s="47" t="str">
        <f t="shared" ca="1" si="154"/>
        <v/>
      </c>
      <c r="AC388" s="47" t="str">
        <f t="shared" ca="1" si="154"/>
        <v/>
      </c>
      <c r="AD388" s="47" t="str">
        <f t="shared" ca="1" si="154"/>
        <v/>
      </c>
      <c r="AE388" s="47" t="str">
        <f t="shared" ca="1" si="154"/>
        <v/>
      </c>
      <c r="AF388" s="47" t="str">
        <f t="shared" ca="1" si="154"/>
        <v/>
      </c>
      <c r="AG388" s="47" t="str">
        <f t="shared" ca="1" si="154"/>
        <v/>
      </c>
      <c r="AH388" s="47" t="str">
        <f t="shared" ca="1" si="154"/>
        <v/>
      </c>
      <c r="AI388" s="47" t="str">
        <f t="shared" ref="AI388:AX403" ca="1" si="158">IFERROR(SUMIF(INDIRECT("'"&amp;AI$6&amp;"'!$C:$C"),$C388,INDIRECT("'"&amp;AI$6&amp;"'!$D:$D")),"")</f>
        <v/>
      </c>
      <c r="AJ388" s="47" t="str">
        <f t="shared" ca="1" si="158"/>
        <v/>
      </c>
      <c r="AK388" s="47" t="str">
        <f t="shared" ca="1" si="158"/>
        <v/>
      </c>
      <c r="AL388" s="47" t="str">
        <f t="shared" ca="1" si="158"/>
        <v/>
      </c>
      <c r="AM388" s="47" t="str">
        <f t="shared" ca="1" si="158"/>
        <v/>
      </c>
      <c r="AN388" s="47" t="str">
        <f t="shared" ca="1" si="158"/>
        <v/>
      </c>
      <c r="AO388" s="47" t="str">
        <f t="shared" ca="1" si="158"/>
        <v/>
      </c>
      <c r="AP388" s="47" t="str">
        <f t="shared" ca="1" si="158"/>
        <v/>
      </c>
      <c r="AQ388" s="47" t="str">
        <f t="shared" ca="1" si="158"/>
        <v/>
      </c>
      <c r="AR388" s="47" t="str">
        <f t="shared" ca="1" si="158"/>
        <v/>
      </c>
      <c r="AS388" s="47" t="str">
        <f t="shared" ca="1" si="158"/>
        <v/>
      </c>
      <c r="AT388" s="47" t="str">
        <f t="shared" ca="1" si="158"/>
        <v/>
      </c>
      <c r="AU388" s="47" t="str">
        <f t="shared" ca="1" si="158"/>
        <v/>
      </c>
      <c r="AV388" s="47" t="str">
        <f t="shared" ca="1" si="158"/>
        <v/>
      </c>
      <c r="AW388" s="47" t="str">
        <f t="shared" ca="1" si="158"/>
        <v/>
      </c>
      <c r="AX388" s="47" t="str">
        <f t="shared" ca="1" si="158"/>
        <v/>
      </c>
      <c r="AY388" s="47" t="str">
        <f t="shared" ca="1" si="156"/>
        <v/>
      </c>
      <c r="AZ388" s="47" t="str">
        <f t="shared" ca="1" si="156"/>
        <v/>
      </c>
      <c r="BA388" s="47" t="str">
        <f t="shared" ca="1" si="156"/>
        <v/>
      </c>
      <c r="BB388" s="47" t="str">
        <f t="shared" ca="1" si="156"/>
        <v/>
      </c>
      <c r="BC388" s="47" t="str">
        <f t="shared" ca="1" si="156"/>
        <v/>
      </c>
      <c r="BD388" s="47" t="str">
        <f t="shared" ca="1" si="156"/>
        <v/>
      </c>
    </row>
    <row r="389" spans="2:56" s="36" customFormat="1" ht="18" customHeight="1" outlineLevel="1" x14ac:dyDescent="0.25">
      <c r="B389" s="57" t="s">
        <v>476</v>
      </c>
      <c r="C389" s="359" t="s">
        <v>480</v>
      </c>
      <c r="D389" s="360">
        <f t="shared" ref="D389" ca="1" si="159">+SUM(R389:BA389)</f>
        <v>895</v>
      </c>
      <c r="E389" s="361" t="s">
        <v>365</v>
      </c>
      <c r="F389" s="362"/>
      <c r="G389" s="360">
        <f t="shared" ca="1" si="116"/>
        <v>0</v>
      </c>
      <c r="H389" s="363">
        <v>6.3</v>
      </c>
      <c r="I389" s="360">
        <f t="shared" ca="1" si="117"/>
        <v>5638.5</v>
      </c>
      <c r="J389" s="364">
        <f t="shared" ca="1" si="118"/>
        <v>5638.5</v>
      </c>
      <c r="K389" s="369"/>
      <c r="L389" s="366"/>
      <c r="M389" s="360">
        <f t="shared" ca="1" si="119"/>
        <v>0</v>
      </c>
      <c r="N389" s="363">
        <v>18.5</v>
      </c>
      <c r="O389" s="360">
        <f t="shared" ca="1" si="120"/>
        <v>16557.5</v>
      </c>
      <c r="P389" s="367">
        <f t="shared" ca="1" si="121"/>
        <v>16557.5</v>
      </c>
      <c r="Q389" s="370"/>
      <c r="S389" s="47">
        <f t="shared" ca="1" si="154"/>
        <v>0</v>
      </c>
      <c r="T389" s="47">
        <f t="shared" ca="1" si="154"/>
        <v>895</v>
      </c>
      <c r="U389" s="47" t="str">
        <f t="shared" ca="1" si="154"/>
        <v/>
      </c>
      <c r="V389" s="47" t="str">
        <f t="shared" ca="1" si="154"/>
        <v/>
      </c>
      <c r="W389" s="47" t="str">
        <f t="shared" ca="1" si="154"/>
        <v/>
      </c>
      <c r="X389" s="47" t="str">
        <f t="shared" ca="1" si="154"/>
        <v/>
      </c>
      <c r="Y389" s="47" t="str">
        <f t="shared" ca="1" si="154"/>
        <v/>
      </c>
      <c r="Z389" s="47" t="str">
        <f t="shared" ca="1" si="154"/>
        <v/>
      </c>
      <c r="AA389" s="47" t="str">
        <f t="shared" ca="1" si="154"/>
        <v/>
      </c>
      <c r="AB389" s="47" t="str">
        <f t="shared" ca="1" si="154"/>
        <v/>
      </c>
      <c r="AC389" s="47" t="str">
        <f t="shared" ca="1" si="154"/>
        <v/>
      </c>
      <c r="AD389" s="47" t="str">
        <f t="shared" ca="1" si="154"/>
        <v/>
      </c>
      <c r="AE389" s="47" t="str">
        <f t="shared" ca="1" si="154"/>
        <v/>
      </c>
      <c r="AF389" s="47" t="str">
        <f t="shared" ca="1" si="154"/>
        <v/>
      </c>
      <c r="AG389" s="47" t="str">
        <f t="shared" ca="1" si="154"/>
        <v/>
      </c>
      <c r="AH389" s="47" t="str">
        <f t="shared" ca="1" si="154"/>
        <v/>
      </c>
      <c r="AI389" s="47" t="str">
        <f t="shared" ca="1" si="158"/>
        <v/>
      </c>
      <c r="AJ389" s="47" t="str">
        <f t="shared" ca="1" si="158"/>
        <v/>
      </c>
      <c r="AK389" s="47" t="str">
        <f t="shared" ca="1" si="158"/>
        <v/>
      </c>
      <c r="AL389" s="47" t="str">
        <f t="shared" ca="1" si="158"/>
        <v/>
      </c>
      <c r="AM389" s="47" t="str">
        <f t="shared" ca="1" si="158"/>
        <v/>
      </c>
      <c r="AN389" s="47" t="str">
        <f t="shared" ca="1" si="158"/>
        <v/>
      </c>
      <c r="AO389" s="47" t="str">
        <f t="shared" ca="1" si="158"/>
        <v/>
      </c>
      <c r="AP389" s="47" t="str">
        <f t="shared" ca="1" si="158"/>
        <v/>
      </c>
      <c r="AQ389" s="47" t="str">
        <f t="shared" ca="1" si="158"/>
        <v/>
      </c>
      <c r="AR389" s="47" t="str">
        <f t="shared" ca="1" si="158"/>
        <v/>
      </c>
      <c r="AS389" s="47" t="str">
        <f t="shared" ca="1" si="158"/>
        <v/>
      </c>
      <c r="AT389" s="47" t="str">
        <f t="shared" ca="1" si="158"/>
        <v/>
      </c>
      <c r="AU389" s="47" t="str">
        <f t="shared" ca="1" si="158"/>
        <v/>
      </c>
      <c r="AV389" s="47" t="str">
        <f t="shared" ca="1" si="158"/>
        <v/>
      </c>
      <c r="AW389" s="47" t="str">
        <f t="shared" ca="1" si="158"/>
        <v/>
      </c>
      <c r="AX389" s="47" t="str">
        <f t="shared" ca="1" si="158"/>
        <v/>
      </c>
      <c r="AY389" s="47" t="str">
        <f t="shared" ca="1" si="156"/>
        <v/>
      </c>
      <c r="AZ389" s="47" t="str">
        <f t="shared" ca="1" si="156"/>
        <v/>
      </c>
      <c r="BA389" s="47" t="str">
        <f t="shared" ca="1" si="156"/>
        <v/>
      </c>
      <c r="BB389" s="47" t="str">
        <f t="shared" ca="1" si="156"/>
        <v/>
      </c>
      <c r="BC389" s="47" t="str">
        <f t="shared" ca="1" si="156"/>
        <v/>
      </c>
      <c r="BD389" s="47" t="str">
        <f t="shared" ca="1" si="156"/>
        <v/>
      </c>
    </row>
    <row r="390" spans="2:56" s="36" customFormat="1" ht="18" customHeight="1" outlineLevel="1" x14ac:dyDescent="0.25">
      <c r="B390" s="57" t="s">
        <v>476</v>
      </c>
      <c r="C390" s="359" t="s">
        <v>481</v>
      </c>
      <c r="D390" s="360">
        <f ca="1">+SUM(R390:BA390)</f>
        <v>0</v>
      </c>
      <c r="E390" s="361" t="s">
        <v>350</v>
      </c>
      <c r="F390" s="362"/>
      <c r="G390" s="360">
        <f t="shared" ca="1" si="116"/>
        <v>0</v>
      </c>
      <c r="H390" s="363">
        <v>13.299999999999999</v>
      </c>
      <c r="I390" s="360">
        <f t="shared" ca="1" si="117"/>
        <v>0</v>
      </c>
      <c r="J390" s="364">
        <f t="shared" ca="1" si="118"/>
        <v>0</v>
      </c>
      <c r="K390" s="369"/>
      <c r="L390" s="366"/>
      <c r="M390" s="360">
        <f t="shared" ca="1" si="119"/>
        <v>0</v>
      </c>
      <c r="N390" s="363">
        <v>23.4</v>
      </c>
      <c r="O390" s="360">
        <f t="shared" ca="1" si="120"/>
        <v>0</v>
      </c>
      <c r="P390" s="367">
        <f t="shared" ca="1" si="121"/>
        <v>0</v>
      </c>
      <c r="Q390" s="370"/>
      <c r="S390" s="47">
        <f t="shared" ca="1" si="154"/>
        <v>0</v>
      </c>
      <c r="T390" s="47">
        <f t="shared" ca="1" si="154"/>
        <v>0</v>
      </c>
      <c r="U390" s="47" t="str">
        <f t="shared" ca="1" si="154"/>
        <v/>
      </c>
      <c r="V390" s="47" t="str">
        <f t="shared" ca="1" si="154"/>
        <v/>
      </c>
      <c r="W390" s="47" t="str">
        <f t="shared" ca="1" si="154"/>
        <v/>
      </c>
      <c r="X390" s="47" t="str">
        <f t="shared" ca="1" si="154"/>
        <v/>
      </c>
      <c r="Y390" s="47" t="str">
        <f t="shared" ca="1" si="154"/>
        <v/>
      </c>
      <c r="Z390" s="47" t="str">
        <f t="shared" ca="1" si="154"/>
        <v/>
      </c>
      <c r="AA390" s="47" t="str">
        <f t="shared" ca="1" si="154"/>
        <v/>
      </c>
      <c r="AB390" s="47" t="str">
        <f t="shared" ca="1" si="154"/>
        <v/>
      </c>
      <c r="AC390" s="47" t="str">
        <f t="shared" ca="1" si="154"/>
        <v/>
      </c>
      <c r="AD390" s="47" t="str">
        <f t="shared" ca="1" si="154"/>
        <v/>
      </c>
      <c r="AE390" s="47" t="str">
        <f t="shared" ca="1" si="154"/>
        <v/>
      </c>
      <c r="AF390" s="47" t="str">
        <f t="shared" ca="1" si="154"/>
        <v/>
      </c>
      <c r="AG390" s="47" t="str">
        <f t="shared" ca="1" si="154"/>
        <v/>
      </c>
      <c r="AH390" s="47" t="str">
        <f t="shared" ca="1" si="154"/>
        <v/>
      </c>
      <c r="AI390" s="47" t="str">
        <f t="shared" ca="1" si="158"/>
        <v/>
      </c>
      <c r="AJ390" s="47" t="str">
        <f t="shared" ca="1" si="158"/>
        <v/>
      </c>
      <c r="AK390" s="47" t="str">
        <f t="shared" ca="1" si="158"/>
        <v/>
      </c>
      <c r="AL390" s="47" t="str">
        <f t="shared" ca="1" si="158"/>
        <v/>
      </c>
      <c r="AM390" s="47" t="str">
        <f t="shared" ca="1" si="158"/>
        <v/>
      </c>
      <c r="AN390" s="47" t="str">
        <f t="shared" ca="1" si="158"/>
        <v/>
      </c>
      <c r="AO390" s="47" t="str">
        <f t="shared" ca="1" si="158"/>
        <v/>
      </c>
      <c r="AP390" s="47" t="str">
        <f t="shared" ca="1" si="158"/>
        <v/>
      </c>
      <c r="AQ390" s="47" t="str">
        <f t="shared" ca="1" si="158"/>
        <v/>
      </c>
      <c r="AR390" s="47" t="str">
        <f t="shared" ca="1" si="158"/>
        <v/>
      </c>
      <c r="AS390" s="47" t="str">
        <f t="shared" ca="1" si="158"/>
        <v/>
      </c>
      <c r="AT390" s="47" t="str">
        <f t="shared" ca="1" si="158"/>
        <v/>
      </c>
      <c r="AU390" s="47" t="str">
        <f t="shared" ca="1" si="158"/>
        <v/>
      </c>
      <c r="AV390" s="47" t="str">
        <f t="shared" ca="1" si="158"/>
        <v/>
      </c>
      <c r="AW390" s="47" t="str">
        <f t="shared" ca="1" si="158"/>
        <v/>
      </c>
      <c r="AX390" s="47" t="str">
        <f t="shared" ca="1" si="158"/>
        <v/>
      </c>
      <c r="AY390" s="47" t="str">
        <f t="shared" ca="1" si="156"/>
        <v/>
      </c>
      <c r="AZ390" s="47" t="str">
        <f t="shared" ca="1" si="156"/>
        <v/>
      </c>
      <c r="BA390" s="47" t="str">
        <f t="shared" ca="1" si="156"/>
        <v/>
      </c>
      <c r="BB390" s="47" t="str">
        <f t="shared" ca="1" si="156"/>
        <v/>
      </c>
      <c r="BC390" s="47" t="str">
        <f t="shared" ca="1" si="156"/>
        <v/>
      </c>
      <c r="BD390" s="47" t="str">
        <f t="shared" ca="1" si="156"/>
        <v/>
      </c>
    </row>
    <row r="391" spans="2:56" s="36" customFormat="1" ht="18" customHeight="1" outlineLevel="1" x14ac:dyDescent="0.25">
      <c r="B391" s="57" t="s">
        <v>476</v>
      </c>
      <c r="C391" s="359" t="s">
        <v>482</v>
      </c>
      <c r="D391" s="360">
        <f ca="1">+SUM(R391:BA391)</f>
        <v>628.5</v>
      </c>
      <c r="E391" s="361" t="s">
        <v>350</v>
      </c>
      <c r="F391" s="362"/>
      <c r="G391" s="360">
        <f t="shared" ca="1" si="116"/>
        <v>0</v>
      </c>
      <c r="H391" s="363">
        <v>11.799999999999999</v>
      </c>
      <c r="I391" s="360">
        <f t="shared" ca="1" si="117"/>
        <v>7416.2999999999993</v>
      </c>
      <c r="J391" s="364">
        <f t="shared" ca="1" si="118"/>
        <v>7416.2999999999993</v>
      </c>
      <c r="K391" s="369"/>
      <c r="L391" s="366"/>
      <c r="M391" s="360">
        <f t="shared" ca="1" si="119"/>
        <v>0</v>
      </c>
      <c r="N391" s="363">
        <v>13.86</v>
      </c>
      <c r="O391" s="360">
        <f t="shared" ca="1" si="120"/>
        <v>8711.01</v>
      </c>
      <c r="P391" s="367">
        <f t="shared" ca="1" si="121"/>
        <v>8711.01</v>
      </c>
      <c r="Q391" s="370"/>
      <c r="S391" s="47">
        <f t="shared" ca="1" si="154"/>
        <v>360</v>
      </c>
      <c r="T391" s="47">
        <f t="shared" ca="1" si="154"/>
        <v>268.5</v>
      </c>
      <c r="U391" s="47" t="str">
        <f t="shared" ca="1" si="154"/>
        <v/>
      </c>
      <c r="V391" s="47" t="str">
        <f t="shared" ca="1" si="154"/>
        <v/>
      </c>
      <c r="W391" s="47" t="str">
        <f t="shared" ca="1" si="154"/>
        <v/>
      </c>
      <c r="X391" s="47" t="str">
        <f t="shared" ca="1" si="154"/>
        <v/>
      </c>
      <c r="Y391" s="47" t="str">
        <f t="shared" ca="1" si="154"/>
        <v/>
      </c>
      <c r="Z391" s="47" t="str">
        <f t="shared" ca="1" si="154"/>
        <v/>
      </c>
      <c r="AA391" s="47" t="str">
        <f t="shared" ca="1" si="154"/>
        <v/>
      </c>
      <c r="AB391" s="47" t="str">
        <f t="shared" ca="1" si="154"/>
        <v/>
      </c>
      <c r="AC391" s="47" t="str">
        <f t="shared" ca="1" si="154"/>
        <v/>
      </c>
      <c r="AD391" s="47" t="str">
        <f t="shared" ca="1" si="154"/>
        <v/>
      </c>
      <c r="AE391" s="47" t="str">
        <f t="shared" ca="1" si="154"/>
        <v/>
      </c>
      <c r="AF391" s="47" t="str">
        <f t="shared" ca="1" si="154"/>
        <v/>
      </c>
      <c r="AG391" s="47" t="str">
        <f t="shared" ca="1" si="154"/>
        <v/>
      </c>
      <c r="AH391" s="47" t="str">
        <f t="shared" ca="1" si="154"/>
        <v/>
      </c>
      <c r="AI391" s="47" t="str">
        <f t="shared" ca="1" si="158"/>
        <v/>
      </c>
      <c r="AJ391" s="47" t="str">
        <f t="shared" ca="1" si="158"/>
        <v/>
      </c>
      <c r="AK391" s="47" t="str">
        <f t="shared" ca="1" si="158"/>
        <v/>
      </c>
      <c r="AL391" s="47" t="str">
        <f t="shared" ca="1" si="158"/>
        <v/>
      </c>
      <c r="AM391" s="47" t="str">
        <f t="shared" ca="1" si="158"/>
        <v/>
      </c>
      <c r="AN391" s="47" t="str">
        <f t="shared" ca="1" si="158"/>
        <v/>
      </c>
      <c r="AO391" s="47" t="str">
        <f t="shared" ca="1" si="158"/>
        <v/>
      </c>
      <c r="AP391" s="47" t="str">
        <f t="shared" ca="1" si="158"/>
        <v/>
      </c>
      <c r="AQ391" s="47" t="str">
        <f t="shared" ca="1" si="158"/>
        <v/>
      </c>
      <c r="AR391" s="47" t="str">
        <f t="shared" ca="1" si="158"/>
        <v/>
      </c>
      <c r="AS391" s="47" t="str">
        <f t="shared" ca="1" si="158"/>
        <v/>
      </c>
      <c r="AT391" s="47" t="str">
        <f t="shared" ca="1" si="158"/>
        <v/>
      </c>
      <c r="AU391" s="47" t="str">
        <f t="shared" ca="1" si="158"/>
        <v/>
      </c>
      <c r="AV391" s="47" t="str">
        <f t="shared" ca="1" si="158"/>
        <v/>
      </c>
      <c r="AW391" s="47" t="str">
        <f t="shared" ca="1" si="158"/>
        <v/>
      </c>
      <c r="AX391" s="47" t="str">
        <f t="shared" ca="1" si="158"/>
        <v/>
      </c>
      <c r="AY391" s="47" t="str">
        <f t="shared" ca="1" si="156"/>
        <v/>
      </c>
      <c r="AZ391" s="47" t="str">
        <f t="shared" ca="1" si="156"/>
        <v/>
      </c>
      <c r="BA391" s="47" t="str">
        <f t="shared" ca="1" si="156"/>
        <v/>
      </c>
      <c r="BB391" s="47" t="str">
        <f t="shared" ca="1" si="156"/>
        <v/>
      </c>
      <c r="BC391" s="47" t="str">
        <f t="shared" ca="1" si="156"/>
        <v/>
      </c>
      <c r="BD391" s="47" t="str">
        <f t="shared" ca="1" si="156"/>
        <v/>
      </c>
    </row>
    <row r="392" spans="2:56" s="36" customFormat="1" ht="18" customHeight="1" outlineLevel="1" x14ac:dyDescent="0.25">
      <c r="B392" s="57" t="s">
        <v>476</v>
      </c>
      <c r="C392" s="359" t="s">
        <v>483</v>
      </c>
      <c r="D392" s="360">
        <f t="shared" ref="D392" ca="1" si="160">+SUM(R392:BA392)</f>
        <v>0</v>
      </c>
      <c r="E392" s="361" t="s">
        <v>350</v>
      </c>
      <c r="F392" s="362"/>
      <c r="G392" s="360">
        <f t="shared" ref="G392:G456" ca="1" si="161">+D392*F392</f>
        <v>0</v>
      </c>
      <c r="H392" s="363">
        <v>15.7</v>
      </c>
      <c r="I392" s="360">
        <f t="shared" ref="I392:I456" ca="1" si="162">+D392*H392</f>
        <v>0</v>
      </c>
      <c r="J392" s="364">
        <f t="shared" ref="J392:J456" ca="1" si="163">+G392+I392</f>
        <v>0</v>
      </c>
      <c r="K392" s="369"/>
      <c r="L392" s="366"/>
      <c r="M392" s="360">
        <f t="shared" ref="M392:M456" ca="1" si="164">+D392*L392</f>
        <v>0</v>
      </c>
      <c r="N392" s="363">
        <v>21.41</v>
      </c>
      <c r="O392" s="360">
        <f t="shared" ref="O392:O456" ca="1" si="165">+D392*N392</f>
        <v>0</v>
      </c>
      <c r="P392" s="367">
        <f t="shared" ref="P392:P456" ca="1" si="166">+M392+O392</f>
        <v>0</v>
      </c>
      <c r="Q392" s="370"/>
      <c r="S392" s="47">
        <f t="shared" ca="1" si="154"/>
        <v>0</v>
      </c>
      <c r="T392" s="47">
        <f t="shared" ca="1" si="154"/>
        <v>0</v>
      </c>
      <c r="U392" s="47" t="str">
        <f t="shared" ca="1" si="154"/>
        <v/>
      </c>
      <c r="V392" s="47" t="str">
        <f t="shared" ca="1" si="154"/>
        <v/>
      </c>
      <c r="W392" s="47" t="str">
        <f t="shared" ca="1" si="154"/>
        <v/>
      </c>
      <c r="X392" s="47" t="str">
        <f t="shared" ca="1" si="154"/>
        <v/>
      </c>
      <c r="Y392" s="47" t="str">
        <f t="shared" ca="1" si="154"/>
        <v/>
      </c>
      <c r="Z392" s="47" t="str">
        <f t="shared" ca="1" si="154"/>
        <v/>
      </c>
      <c r="AA392" s="47" t="str">
        <f t="shared" ca="1" si="154"/>
        <v/>
      </c>
      <c r="AB392" s="47" t="str">
        <f t="shared" ca="1" si="154"/>
        <v/>
      </c>
      <c r="AC392" s="47" t="str">
        <f t="shared" ca="1" si="154"/>
        <v/>
      </c>
      <c r="AD392" s="47" t="str">
        <f t="shared" ca="1" si="154"/>
        <v/>
      </c>
      <c r="AE392" s="47" t="str">
        <f t="shared" ca="1" si="154"/>
        <v/>
      </c>
      <c r="AF392" s="47" t="str">
        <f t="shared" ca="1" si="154"/>
        <v/>
      </c>
      <c r="AG392" s="47" t="str">
        <f t="shared" ca="1" si="154"/>
        <v/>
      </c>
      <c r="AH392" s="47" t="str">
        <f t="shared" ca="1" si="154"/>
        <v/>
      </c>
      <c r="AI392" s="47" t="str">
        <f t="shared" ca="1" si="158"/>
        <v/>
      </c>
      <c r="AJ392" s="47" t="str">
        <f t="shared" ca="1" si="158"/>
        <v/>
      </c>
      <c r="AK392" s="47" t="str">
        <f t="shared" ca="1" si="158"/>
        <v/>
      </c>
      <c r="AL392" s="47" t="str">
        <f t="shared" ca="1" si="158"/>
        <v/>
      </c>
      <c r="AM392" s="47" t="str">
        <f t="shared" ca="1" si="158"/>
        <v/>
      </c>
      <c r="AN392" s="47" t="str">
        <f t="shared" ca="1" si="158"/>
        <v/>
      </c>
      <c r="AO392" s="47" t="str">
        <f t="shared" ca="1" si="158"/>
        <v/>
      </c>
      <c r="AP392" s="47" t="str">
        <f t="shared" ca="1" si="158"/>
        <v/>
      </c>
      <c r="AQ392" s="47" t="str">
        <f t="shared" ca="1" si="158"/>
        <v/>
      </c>
      <c r="AR392" s="47" t="str">
        <f t="shared" ca="1" si="158"/>
        <v/>
      </c>
      <c r="AS392" s="47" t="str">
        <f t="shared" ca="1" si="158"/>
        <v/>
      </c>
      <c r="AT392" s="47" t="str">
        <f t="shared" ca="1" si="158"/>
        <v/>
      </c>
      <c r="AU392" s="47" t="str">
        <f t="shared" ca="1" si="158"/>
        <v/>
      </c>
      <c r="AV392" s="47" t="str">
        <f t="shared" ca="1" si="158"/>
        <v/>
      </c>
      <c r="AW392" s="47" t="str">
        <f t="shared" ca="1" si="158"/>
        <v/>
      </c>
      <c r="AX392" s="47" t="str">
        <f t="shared" ca="1" si="158"/>
        <v/>
      </c>
      <c r="AY392" s="47" t="str">
        <f t="shared" ca="1" si="156"/>
        <v/>
      </c>
      <c r="AZ392" s="47" t="str">
        <f t="shared" ca="1" si="156"/>
        <v/>
      </c>
      <c r="BA392" s="47" t="str">
        <f t="shared" ca="1" si="156"/>
        <v/>
      </c>
      <c r="BB392" s="47" t="str">
        <f t="shared" ca="1" si="156"/>
        <v/>
      </c>
      <c r="BC392" s="47" t="str">
        <f t="shared" ca="1" si="156"/>
        <v/>
      </c>
      <c r="BD392" s="47" t="str">
        <f t="shared" ca="1" si="156"/>
        <v/>
      </c>
    </row>
    <row r="393" spans="2:56" s="36" customFormat="1" ht="18" customHeight="1" outlineLevel="1" x14ac:dyDescent="0.25">
      <c r="B393" s="57" t="s">
        <v>476</v>
      </c>
      <c r="C393" s="359" t="s">
        <v>484</v>
      </c>
      <c r="D393" s="360">
        <f t="shared" ref="D393:D398" ca="1" si="167">+SUM(R393:BA393)</f>
        <v>268.5</v>
      </c>
      <c r="E393" s="361" t="s">
        <v>350</v>
      </c>
      <c r="F393" s="362"/>
      <c r="G393" s="360">
        <f t="shared" ca="1" si="161"/>
        <v>0</v>
      </c>
      <c r="H393" s="363">
        <f>SUM(H394:H398)</f>
        <v>33</v>
      </c>
      <c r="I393" s="360">
        <f t="shared" ca="1" si="162"/>
        <v>8860.5</v>
      </c>
      <c r="J393" s="364">
        <f t="shared" ca="1" si="163"/>
        <v>8860.5</v>
      </c>
      <c r="K393" s="369"/>
      <c r="L393" s="366"/>
      <c r="M393" s="360">
        <f t="shared" ca="1" si="164"/>
        <v>0</v>
      </c>
      <c r="N393" s="363">
        <v>44</v>
      </c>
      <c r="O393" s="360">
        <f t="shared" ca="1" si="165"/>
        <v>11814</v>
      </c>
      <c r="P393" s="367">
        <f t="shared" ca="1" si="166"/>
        <v>11814</v>
      </c>
      <c r="Q393" s="370"/>
      <c r="S393" s="47">
        <f t="shared" ca="1" si="154"/>
        <v>0</v>
      </c>
      <c r="T393" s="47">
        <f t="shared" ca="1" si="154"/>
        <v>268.5</v>
      </c>
      <c r="U393" s="47" t="str">
        <f t="shared" ca="1" si="154"/>
        <v/>
      </c>
      <c r="V393" s="47" t="str">
        <f t="shared" ca="1" si="154"/>
        <v/>
      </c>
      <c r="W393" s="47" t="str">
        <f t="shared" ca="1" si="154"/>
        <v/>
      </c>
      <c r="X393" s="47" t="str">
        <f t="shared" ca="1" si="154"/>
        <v/>
      </c>
      <c r="Y393" s="47" t="str">
        <f t="shared" ca="1" si="154"/>
        <v/>
      </c>
      <c r="Z393" s="47" t="str">
        <f t="shared" ca="1" si="154"/>
        <v/>
      </c>
      <c r="AA393" s="47" t="str">
        <f t="shared" ca="1" si="154"/>
        <v/>
      </c>
      <c r="AB393" s="47" t="str">
        <f t="shared" ca="1" si="154"/>
        <v/>
      </c>
      <c r="AC393" s="47" t="str">
        <f t="shared" ca="1" si="154"/>
        <v/>
      </c>
      <c r="AD393" s="47" t="str">
        <f t="shared" ca="1" si="154"/>
        <v/>
      </c>
      <c r="AE393" s="47" t="str">
        <f t="shared" ca="1" si="154"/>
        <v/>
      </c>
      <c r="AF393" s="47" t="str">
        <f t="shared" ca="1" si="154"/>
        <v/>
      </c>
      <c r="AG393" s="47" t="str">
        <f t="shared" ca="1" si="154"/>
        <v/>
      </c>
      <c r="AH393" s="47" t="str">
        <f t="shared" ca="1" si="154"/>
        <v/>
      </c>
      <c r="AI393" s="47" t="str">
        <f t="shared" ca="1" si="158"/>
        <v/>
      </c>
      <c r="AJ393" s="47" t="str">
        <f t="shared" ca="1" si="158"/>
        <v/>
      </c>
      <c r="AK393" s="47" t="str">
        <f t="shared" ca="1" si="158"/>
        <v/>
      </c>
      <c r="AL393" s="47" t="str">
        <f t="shared" ca="1" si="158"/>
        <v/>
      </c>
      <c r="AM393" s="47" t="str">
        <f t="shared" ca="1" si="158"/>
        <v/>
      </c>
      <c r="AN393" s="47" t="str">
        <f t="shared" ca="1" si="158"/>
        <v/>
      </c>
      <c r="AO393" s="47" t="str">
        <f t="shared" ca="1" si="158"/>
        <v/>
      </c>
      <c r="AP393" s="47" t="str">
        <f t="shared" ca="1" si="158"/>
        <v/>
      </c>
      <c r="AQ393" s="47" t="str">
        <f t="shared" ca="1" si="158"/>
        <v/>
      </c>
      <c r="AR393" s="47" t="str">
        <f t="shared" ca="1" si="158"/>
        <v/>
      </c>
      <c r="AS393" s="47" t="str">
        <f t="shared" ca="1" si="158"/>
        <v/>
      </c>
      <c r="AT393" s="47" t="str">
        <f t="shared" ca="1" si="158"/>
        <v/>
      </c>
      <c r="AU393" s="47" t="str">
        <f t="shared" ca="1" si="158"/>
        <v/>
      </c>
      <c r="AV393" s="47" t="str">
        <f t="shared" ca="1" si="158"/>
        <v/>
      </c>
      <c r="AW393" s="47" t="str">
        <f t="shared" ca="1" si="158"/>
        <v/>
      </c>
      <c r="AX393" s="47" t="str">
        <f t="shared" ca="1" si="158"/>
        <v/>
      </c>
      <c r="AY393" s="47" t="str">
        <f t="shared" ca="1" si="156"/>
        <v/>
      </c>
      <c r="AZ393" s="47" t="str">
        <f t="shared" ca="1" si="156"/>
        <v/>
      </c>
      <c r="BA393" s="47" t="str">
        <f t="shared" ca="1" si="156"/>
        <v/>
      </c>
      <c r="BB393" s="47" t="str">
        <f t="shared" ca="1" si="156"/>
        <v/>
      </c>
      <c r="BC393" s="47" t="str">
        <f t="shared" ca="1" si="156"/>
        <v/>
      </c>
      <c r="BD393" s="47" t="str">
        <f t="shared" ca="1" si="156"/>
        <v/>
      </c>
    </row>
    <row r="394" spans="2:56" s="36" customFormat="1" ht="18" customHeight="1" outlineLevel="1" x14ac:dyDescent="0.25">
      <c r="B394" s="57" t="s">
        <v>476</v>
      </c>
      <c r="C394" s="372" t="s">
        <v>485</v>
      </c>
      <c r="D394" s="360">
        <f t="shared" ca="1" si="167"/>
        <v>0</v>
      </c>
      <c r="E394" s="361" t="s">
        <v>350</v>
      </c>
      <c r="F394" s="362"/>
      <c r="G394" s="360">
        <f t="shared" ca="1" si="161"/>
        <v>0</v>
      </c>
      <c r="H394" s="363">
        <v>12.299999999999999</v>
      </c>
      <c r="I394" s="360">
        <f t="shared" ca="1" si="162"/>
        <v>0</v>
      </c>
      <c r="J394" s="364">
        <f t="shared" ca="1" si="163"/>
        <v>0</v>
      </c>
      <c r="K394" s="369"/>
      <c r="L394" s="366"/>
      <c r="M394" s="360">
        <f t="shared" ca="1" si="164"/>
        <v>0</v>
      </c>
      <c r="N394" s="363"/>
      <c r="O394" s="360">
        <f t="shared" ca="1" si="165"/>
        <v>0</v>
      </c>
      <c r="P394" s="367">
        <f t="shared" ca="1" si="166"/>
        <v>0</v>
      </c>
      <c r="Q394" s="370"/>
      <c r="S394" s="47">
        <f t="shared" ca="1" si="154"/>
        <v>0</v>
      </c>
      <c r="T394" s="47">
        <f t="shared" ca="1" si="154"/>
        <v>0</v>
      </c>
      <c r="U394" s="47" t="str">
        <f t="shared" ca="1" si="154"/>
        <v/>
      </c>
      <c r="V394" s="47" t="str">
        <f t="shared" ca="1" si="154"/>
        <v/>
      </c>
      <c r="W394" s="47" t="str">
        <f t="shared" ca="1" si="154"/>
        <v/>
      </c>
      <c r="X394" s="47" t="str">
        <f t="shared" ca="1" si="154"/>
        <v/>
      </c>
      <c r="Y394" s="47" t="str">
        <f t="shared" ca="1" si="154"/>
        <v/>
      </c>
      <c r="Z394" s="47" t="str">
        <f t="shared" ca="1" si="154"/>
        <v/>
      </c>
      <c r="AA394" s="47" t="str">
        <f t="shared" ca="1" si="154"/>
        <v/>
      </c>
      <c r="AB394" s="47" t="str">
        <f t="shared" ca="1" si="154"/>
        <v/>
      </c>
      <c r="AC394" s="47" t="str">
        <f t="shared" ca="1" si="154"/>
        <v/>
      </c>
      <c r="AD394" s="47" t="str">
        <f t="shared" ca="1" si="154"/>
        <v/>
      </c>
      <c r="AE394" s="47" t="str">
        <f t="shared" ca="1" si="154"/>
        <v/>
      </c>
      <c r="AF394" s="47" t="str">
        <f t="shared" ca="1" si="154"/>
        <v/>
      </c>
      <c r="AG394" s="47" t="str">
        <f t="shared" ca="1" si="154"/>
        <v/>
      </c>
      <c r="AH394" s="47" t="str">
        <f t="shared" ca="1" si="154"/>
        <v/>
      </c>
      <c r="AI394" s="47" t="str">
        <f t="shared" ca="1" si="158"/>
        <v/>
      </c>
      <c r="AJ394" s="47" t="str">
        <f t="shared" ca="1" si="158"/>
        <v/>
      </c>
      <c r="AK394" s="47" t="str">
        <f t="shared" ca="1" si="158"/>
        <v/>
      </c>
      <c r="AL394" s="47" t="str">
        <f t="shared" ca="1" si="158"/>
        <v/>
      </c>
      <c r="AM394" s="47" t="str">
        <f t="shared" ca="1" si="158"/>
        <v/>
      </c>
      <c r="AN394" s="47" t="str">
        <f t="shared" ca="1" si="158"/>
        <v/>
      </c>
      <c r="AO394" s="47" t="str">
        <f t="shared" ca="1" si="158"/>
        <v/>
      </c>
      <c r="AP394" s="47" t="str">
        <f t="shared" ca="1" si="158"/>
        <v/>
      </c>
      <c r="AQ394" s="47" t="str">
        <f t="shared" ca="1" si="158"/>
        <v/>
      </c>
      <c r="AR394" s="47" t="str">
        <f t="shared" ca="1" si="158"/>
        <v/>
      </c>
      <c r="AS394" s="47" t="str">
        <f t="shared" ca="1" si="158"/>
        <v/>
      </c>
      <c r="AT394" s="47" t="str">
        <f t="shared" ca="1" si="158"/>
        <v/>
      </c>
      <c r="AU394" s="47" t="str">
        <f t="shared" ca="1" si="158"/>
        <v/>
      </c>
      <c r="AV394" s="47" t="str">
        <f t="shared" ca="1" si="158"/>
        <v/>
      </c>
      <c r="AW394" s="47" t="str">
        <f t="shared" ca="1" si="158"/>
        <v/>
      </c>
      <c r="AX394" s="47" t="str">
        <f t="shared" ca="1" si="158"/>
        <v/>
      </c>
      <c r="AY394" s="47" t="str">
        <f t="shared" ca="1" si="156"/>
        <v/>
      </c>
      <c r="AZ394" s="47" t="str">
        <f t="shared" ca="1" si="156"/>
        <v/>
      </c>
      <c r="BA394" s="47" t="str">
        <f t="shared" ca="1" si="156"/>
        <v/>
      </c>
      <c r="BB394" s="47" t="str">
        <f t="shared" ca="1" si="156"/>
        <v/>
      </c>
      <c r="BC394" s="47" t="str">
        <f t="shared" ca="1" si="156"/>
        <v/>
      </c>
      <c r="BD394" s="47" t="str">
        <f t="shared" ca="1" si="156"/>
        <v/>
      </c>
    </row>
    <row r="395" spans="2:56" s="36" customFormat="1" ht="18" customHeight="1" outlineLevel="1" x14ac:dyDescent="0.25">
      <c r="B395" s="57" t="s">
        <v>476</v>
      </c>
      <c r="C395" s="372" t="s">
        <v>486</v>
      </c>
      <c r="D395" s="360">
        <f t="shared" ca="1" si="167"/>
        <v>0</v>
      </c>
      <c r="E395" s="361" t="s">
        <v>350</v>
      </c>
      <c r="F395" s="362"/>
      <c r="G395" s="360">
        <f t="shared" ca="1" si="161"/>
        <v>0</v>
      </c>
      <c r="H395" s="363">
        <v>5.5</v>
      </c>
      <c r="I395" s="360">
        <f t="shared" ca="1" si="162"/>
        <v>0</v>
      </c>
      <c r="J395" s="364">
        <f t="shared" ca="1" si="163"/>
        <v>0</v>
      </c>
      <c r="K395" s="369"/>
      <c r="L395" s="366"/>
      <c r="M395" s="360">
        <f t="shared" ca="1" si="164"/>
        <v>0</v>
      </c>
      <c r="N395" s="363"/>
      <c r="O395" s="360">
        <f t="shared" ca="1" si="165"/>
        <v>0</v>
      </c>
      <c r="P395" s="367">
        <f t="shared" ca="1" si="166"/>
        <v>0</v>
      </c>
      <c r="Q395" s="370"/>
      <c r="S395" s="47">
        <f t="shared" ca="1" si="154"/>
        <v>0</v>
      </c>
      <c r="T395" s="47">
        <f t="shared" ca="1" si="154"/>
        <v>0</v>
      </c>
      <c r="U395" s="47" t="str">
        <f t="shared" ca="1" si="154"/>
        <v/>
      </c>
      <c r="V395" s="47" t="str">
        <f t="shared" ca="1" si="154"/>
        <v/>
      </c>
      <c r="W395" s="47" t="str">
        <f t="shared" ca="1" si="154"/>
        <v/>
      </c>
      <c r="X395" s="47" t="str">
        <f t="shared" ca="1" si="154"/>
        <v/>
      </c>
      <c r="Y395" s="47" t="str">
        <f t="shared" ca="1" si="154"/>
        <v/>
      </c>
      <c r="Z395" s="47" t="str">
        <f t="shared" ca="1" si="154"/>
        <v/>
      </c>
      <c r="AA395" s="47" t="str">
        <f t="shared" ca="1" si="154"/>
        <v/>
      </c>
      <c r="AB395" s="47" t="str">
        <f t="shared" ca="1" si="154"/>
        <v/>
      </c>
      <c r="AC395" s="47" t="str">
        <f t="shared" ca="1" si="154"/>
        <v/>
      </c>
      <c r="AD395" s="47" t="str">
        <f t="shared" ca="1" si="154"/>
        <v/>
      </c>
      <c r="AE395" s="47" t="str">
        <f t="shared" ca="1" si="154"/>
        <v/>
      </c>
      <c r="AF395" s="47" t="str">
        <f t="shared" ca="1" si="154"/>
        <v/>
      </c>
      <c r="AG395" s="47" t="str">
        <f t="shared" ca="1" si="154"/>
        <v/>
      </c>
      <c r="AH395" s="47" t="str">
        <f t="shared" ca="1" si="154"/>
        <v/>
      </c>
      <c r="AI395" s="47" t="str">
        <f t="shared" ca="1" si="158"/>
        <v/>
      </c>
      <c r="AJ395" s="47" t="str">
        <f t="shared" ca="1" si="158"/>
        <v/>
      </c>
      <c r="AK395" s="47" t="str">
        <f t="shared" ca="1" si="158"/>
        <v/>
      </c>
      <c r="AL395" s="47" t="str">
        <f t="shared" ca="1" si="158"/>
        <v/>
      </c>
      <c r="AM395" s="47" t="str">
        <f t="shared" ca="1" si="158"/>
        <v/>
      </c>
      <c r="AN395" s="47" t="str">
        <f t="shared" ca="1" si="158"/>
        <v/>
      </c>
      <c r="AO395" s="47" t="str">
        <f t="shared" ca="1" si="158"/>
        <v/>
      </c>
      <c r="AP395" s="47" t="str">
        <f t="shared" ca="1" si="158"/>
        <v/>
      </c>
      <c r="AQ395" s="47" t="str">
        <f t="shared" ca="1" si="158"/>
        <v/>
      </c>
      <c r="AR395" s="47" t="str">
        <f t="shared" ca="1" si="158"/>
        <v/>
      </c>
      <c r="AS395" s="47" t="str">
        <f t="shared" ca="1" si="158"/>
        <v/>
      </c>
      <c r="AT395" s="47" t="str">
        <f t="shared" ca="1" si="158"/>
        <v/>
      </c>
      <c r="AU395" s="47" t="str">
        <f t="shared" ca="1" si="158"/>
        <v/>
      </c>
      <c r="AV395" s="47" t="str">
        <f t="shared" ca="1" si="158"/>
        <v/>
      </c>
      <c r="AW395" s="47" t="str">
        <f t="shared" ca="1" si="158"/>
        <v/>
      </c>
      <c r="AX395" s="47" t="str">
        <f t="shared" ca="1" si="158"/>
        <v/>
      </c>
      <c r="AY395" s="47" t="str">
        <f t="shared" ca="1" si="156"/>
        <v/>
      </c>
      <c r="AZ395" s="47" t="str">
        <f t="shared" ca="1" si="156"/>
        <v/>
      </c>
      <c r="BA395" s="47" t="str">
        <f t="shared" ca="1" si="156"/>
        <v/>
      </c>
      <c r="BB395" s="47" t="str">
        <f t="shared" ca="1" si="156"/>
        <v/>
      </c>
      <c r="BC395" s="47" t="str">
        <f t="shared" ca="1" si="156"/>
        <v/>
      </c>
      <c r="BD395" s="47" t="str">
        <f t="shared" ca="1" si="156"/>
        <v/>
      </c>
    </row>
    <row r="396" spans="2:56" s="36" customFormat="1" ht="18" customHeight="1" outlineLevel="1" x14ac:dyDescent="0.25">
      <c r="B396" s="57" t="s">
        <v>476</v>
      </c>
      <c r="C396" s="372" t="s">
        <v>487</v>
      </c>
      <c r="D396" s="360">
        <f t="shared" ca="1" si="167"/>
        <v>0</v>
      </c>
      <c r="E396" s="361" t="s">
        <v>350</v>
      </c>
      <c r="F396" s="362"/>
      <c r="G396" s="360">
        <f t="shared" ca="1" si="161"/>
        <v>0</v>
      </c>
      <c r="H396" s="363">
        <v>5.8</v>
      </c>
      <c r="I396" s="360">
        <f t="shared" ca="1" si="162"/>
        <v>0</v>
      </c>
      <c r="J396" s="364">
        <f t="shared" ca="1" si="163"/>
        <v>0</v>
      </c>
      <c r="K396" s="369"/>
      <c r="L396" s="366"/>
      <c r="M396" s="360">
        <f t="shared" ca="1" si="164"/>
        <v>0</v>
      </c>
      <c r="N396" s="363"/>
      <c r="O396" s="360">
        <f t="shared" ca="1" si="165"/>
        <v>0</v>
      </c>
      <c r="P396" s="367">
        <f t="shared" ca="1" si="166"/>
        <v>0</v>
      </c>
      <c r="Q396" s="370"/>
      <c r="S396" s="47">
        <f t="shared" ca="1" si="154"/>
        <v>0</v>
      </c>
      <c r="T396" s="47">
        <f t="shared" ca="1" si="154"/>
        <v>0</v>
      </c>
      <c r="U396" s="47" t="str">
        <f t="shared" ca="1" si="154"/>
        <v/>
      </c>
      <c r="V396" s="47" t="str">
        <f t="shared" ca="1" si="154"/>
        <v/>
      </c>
      <c r="W396" s="47" t="str">
        <f t="shared" ca="1" si="154"/>
        <v/>
      </c>
      <c r="X396" s="47" t="str">
        <f t="shared" ca="1" si="154"/>
        <v/>
      </c>
      <c r="Y396" s="47" t="str">
        <f t="shared" ca="1" si="154"/>
        <v/>
      </c>
      <c r="Z396" s="47" t="str">
        <f t="shared" ca="1" si="154"/>
        <v/>
      </c>
      <c r="AA396" s="47" t="str">
        <f t="shared" ca="1" si="154"/>
        <v/>
      </c>
      <c r="AB396" s="47" t="str">
        <f t="shared" ca="1" si="154"/>
        <v/>
      </c>
      <c r="AC396" s="47" t="str">
        <f t="shared" ca="1" si="154"/>
        <v/>
      </c>
      <c r="AD396" s="47" t="str">
        <f t="shared" ca="1" si="154"/>
        <v/>
      </c>
      <c r="AE396" s="47" t="str">
        <f t="shared" ca="1" si="154"/>
        <v/>
      </c>
      <c r="AF396" s="47" t="str">
        <f t="shared" ca="1" si="154"/>
        <v/>
      </c>
      <c r="AG396" s="47" t="str">
        <f t="shared" ca="1" si="154"/>
        <v/>
      </c>
      <c r="AH396" s="47" t="str">
        <f t="shared" ca="1" si="154"/>
        <v/>
      </c>
      <c r="AI396" s="47" t="str">
        <f t="shared" ca="1" si="158"/>
        <v/>
      </c>
      <c r="AJ396" s="47" t="str">
        <f t="shared" ca="1" si="158"/>
        <v/>
      </c>
      <c r="AK396" s="47" t="str">
        <f t="shared" ca="1" si="158"/>
        <v/>
      </c>
      <c r="AL396" s="47" t="str">
        <f t="shared" ca="1" si="158"/>
        <v/>
      </c>
      <c r="AM396" s="47" t="str">
        <f t="shared" ca="1" si="158"/>
        <v/>
      </c>
      <c r="AN396" s="47" t="str">
        <f t="shared" ca="1" si="158"/>
        <v/>
      </c>
      <c r="AO396" s="47" t="str">
        <f t="shared" ca="1" si="158"/>
        <v/>
      </c>
      <c r="AP396" s="47" t="str">
        <f t="shared" ca="1" si="158"/>
        <v/>
      </c>
      <c r="AQ396" s="47" t="str">
        <f t="shared" ca="1" si="158"/>
        <v/>
      </c>
      <c r="AR396" s="47" t="str">
        <f t="shared" ca="1" si="158"/>
        <v/>
      </c>
      <c r="AS396" s="47" t="str">
        <f t="shared" ca="1" si="158"/>
        <v/>
      </c>
      <c r="AT396" s="47" t="str">
        <f t="shared" ca="1" si="158"/>
        <v/>
      </c>
      <c r="AU396" s="47" t="str">
        <f t="shared" ca="1" si="158"/>
        <v/>
      </c>
      <c r="AV396" s="47" t="str">
        <f t="shared" ca="1" si="158"/>
        <v/>
      </c>
      <c r="AW396" s="47" t="str">
        <f t="shared" ca="1" si="158"/>
        <v/>
      </c>
      <c r="AX396" s="47" t="str">
        <f t="shared" ca="1" si="158"/>
        <v/>
      </c>
      <c r="AY396" s="47" t="str">
        <f t="shared" ca="1" si="156"/>
        <v/>
      </c>
      <c r="AZ396" s="47" t="str">
        <f t="shared" ca="1" si="156"/>
        <v/>
      </c>
      <c r="BA396" s="47" t="str">
        <f t="shared" ca="1" si="156"/>
        <v/>
      </c>
      <c r="BB396" s="47" t="str">
        <f t="shared" ca="1" si="156"/>
        <v/>
      </c>
      <c r="BC396" s="47" t="str">
        <f t="shared" ca="1" si="156"/>
        <v/>
      </c>
      <c r="BD396" s="47" t="str">
        <f t="shared" ca="1" si="156"/>
        <v/>
      </c>
    </row>
    <row r="397" spans="2:56" s="36" customFormat="1" ht="18" customHeight="1" outlineLevel="1" x14ac:dyDescent="0.25">
      <c r="B397" s="57" t="s">
        <v>476</v>
      </c>
      <c r="C397" s="372" t="s">
        <v>488</v>
      </c>
      <c r="D397" s="360">
        <f t="shared" ca="1" si="167"/>
        <v>0</v>
      </c>
      <c r="E397" s="361" t="s">
        <v>350</v>
      </c>
      <c r="F397" s="362"/>
      <c r="G397" s="360">
        <f t="shared" ca="1" si="161"/>
        <v>0</v>
      </c>
      <c r="H397" s="363">
        <v>6.8</v>
      </c>
      <c r="I397" s="360">
        <f t="shared" ca="1" si="162"/>
        <v>0</v>
      </c>
      <c r="J397" s="364">
        <f t="shared" ca="1" si="163"/>
        <v>0</v>
      </c>
      <c r="K397" s="369"/>
      <c r="L397" s="366"/>
      <c r="M397" s="360">
        <f t="shared" ca="1" si="164"/>
        <v>0</v>
      </c>
      <c r="N397" s="363"/>
      <c r="O397" s="360">
        <f t="shared" ca="1" si="165"/>
        <v>0</v>
      </c>
      <c r="P397" s="367">
        <f t="shared" ca="1" si="166"/>
        <v>0</v>
      </c>
      <c r="Q397" s="370"/>
      <c r="S397" s="47">
        <f t="shared" ca="1" si="154"/>
        <v>0</v>
      </c>
      <c r="T397" s="47">
        <f t="shared" ca="1" si="154"/>
        <v>0</v>
      </c>
      <c r="U397" s="47" t="str">
        <f t="shared" ca="1" si="154"/>
        <v/>
      </c>
      <c r="V397" s="47" t="str">
        <f t="shared" ca="1" si="154"/>
        <v/>
      </c>
      <c r="W397" s="47" t="str">
        <f t="shared" ca="1" si="154"/>
        <v/>
      </c>
      <c r="X397" s="47" t="str">
        <f t="shared" ca="1" si="154"/>
        <v/>
      </c>
      <c r="Y397" s="47" t="str">
        <f t="shared" ca="1" si="154"/>
        <v/>
      </c>
      <c r="Z397" s="47" t="str">
        <f t="shared" ca="1" si="154"/>
        <v/>
      </c>
      <c r="AA397" s="47" t="str">
        <f t="shared" ca="1" si="154"/>
        <v/>
      </c>
      <c r="AB397" s="47" t="str">
        <f t="shared" ca="1" si="154"/>
        <v/>
      </c>
      <c r="AC397" s="47" t="str">
        <f t="shared" ca="1" si="154"/>
        <v/>
      </c>
      <c r="AD397" s="47" t="str">
        <f t="shared" ca="1" si="154"/>
        <v/>
      </c>
      <c r="AE397" s="47" t="str">
        <f t="shared" ca="1" si="154"/>
        <v/>
      </c>
      <c r="AF397" s="47" t="str">
        <f t="shared" ca="1" si="154"/>
        <v/>
      </c>
      <c r="AG397" s="47" t="str">
        <f t="shared" ca="1" si="154"/>
        <v/>
      </c>
      <c r="AH397" s="47" t="str">
        <f t="shared" ca="1" si="154"/>
        <v/>
      </c>
      <c r="AI397" s="47" t="str">
        <f t="shared" ca="1" si="158"/>
        <v/>
      </c>
      <c r="AJ397" s="47" t="str">
        <f t="shared" ca="1" si="158"/>
        <v/>
      </c>
      <c r="AK397" s="47" t="str">
        <f t="shared" ca="1" si="158"/>
        <v/>
      </c>
      <c r="AL397" s="47" t="str">
        <f t="shared" ca="1" si="158"/>
        <v/>
      </c>
      <c r="AM397" s="47" t="str">
        <f t="shared" ca="1" si="158"/>
        <v/>
      </c>
      <c r="AN397" s="47" t="str">
        <f t="shared" ca="1" si="158"/>
        <v/>
      </c>
      <c r="AO397" s="47" t="str">
        <f t="shared" ca="1" si="158"/>
        <v/>
      </c>
      <c r="AP397" s="47" t="str">
        <f t="shared" ca="1" si="158"/>
        <v/>
      </c>
      <c r="AQ397" s="47" t="str">
        <f t="shared" ca="1" si="158"/>
        <v/>
      </c>
      <c r="AR397" s="47" t="str">
        <f t="shared" ca="1" si="158"/>
        <v/>
      </c>
      <c r="AS397" s="47" t="str">
        <f t="shared" ca="1" si="158"/>
        <v/>
      </c>
      <c r="AT397" s="47" t="str">
        <f t="shared" ca="1" si="158"/>
        <v/>
      </c>
      <c r="AU397" s="47" t="str">
        <f t="shared" ca="1" si="158"/>
        <v/>
      </c>
      <c r="AV397" s="47" t="str">
        <f t="shared" ca="1" si="158"/>
        <v/>
      </c>
      <c r="AW397" s="47" t="str">
        <f t="shared" ca="1" si="158"/>
        <v/>
      </c>
      <c r="AX397" s="47" t="str">
        <f t="shared" ca="1" si="158"/>
        <v/>
      </c>
      <c r="AY397" s="47" t="str">
        <f t="shared" ca="1" si="156"/>
        <v/>
      </c>
      <c r="AZ397" s="47" t="str">
        <f t="shared" ca="1" si="156"/>
        <v/>
      </c>
      <c r="BA397" s="47" t="str">
        <f t="shared" ca="1" si="156"/>
        <v/>
      </c>
      <c r="BB397" s="47" t="str">
        <f t="shared" ca="1" si="156"/>
        <v/>
      </c>
      <c r="BC397" s="47" t="str">
        <f t="shared" ca="1" si="156"/>
        <v/>
      </c>
      <c r="BD397" s="47" t="str">
        <f t="shared" ca="1" si="156"/>
        <v/>
      </c>
    </row>
    <row r="398" spans="2:56" s="36" customFormat="1" ht="18" customHeight="1" outlineLevel="1" x14ac:dyDescent="0.25">
      <c r="B398" s="57" t="s">
        <v>476</v>
      </c>
      <c r="C398" s="372" t="s">
        <v>489</v>
      </c>
      <c r="D398" s="360">
        <f t="shared" ca="1" si="167"/>
        <v>0</v>
      </c>
      <c r="E398" s="361" t="s">
        <v>350</v>
      </c>
      <c r="F398" s="362"/>
      <c r="G398" s="360">
        <f t="shared" ca="1" si="161"/>
        <v>0</v>
      </c>
      <c r="H398" s="363">
        <v>2.6</v>
      </c>
      <c r="I398" s="360">
        <f t="shared" ca="1" si="162"/>
        <v>0</v>
      </c>
      <c r="J398" s="364">
        <f t="shared" ca="1" si="163"/>
        <v>0</v>
      </c>
      <c r="K398" s="369"/>
      <c r="L398" s="366"/>
      <c r="M398" s="360">
        <f t="shared" ca="1" si="164"/>
        <v>0</v>
      </c>
      <c r="N398" s="363"/>
      <c r="O398" s="360">
        <f t="shared" ca="1" si="165"/>
        <v>0</v>
      </c>
      <c r="P398" s="367">
        <f t="shared" ca="1" si="166"/>
        <v>0</v>
      </c>
      <c r="Q398" s="370"/>
      <c r="S398" s="47">
        <f t="shared" ca="1" si="154"/>
        <v>0</v>
      </c>
      <c r="T398" s="47">
        <f t="shared" ca="1" si="154"/>
        <v>0</v>
      </c>
      <c r="U398" s="47" t="str">
        <f t="shared" ca="1" si="154"/>
        <v/>
      </c>
      <c r="V398" s="47" t="str">
        <f t="shared" ca="1" si="154"/>
        <v/>
      </c>
      <c r="W398" s="47" t="str">
        <f t="shared" ca="1" si="154"/>
        <v/>
      </c>
      <c r="X398" s="47" t="str">
        <f t="shared" ca="1" si="154"/>
        <v/>
      </c>
      <c r="Y398" s="47" t="str">
        <f t="shared" ca="1" si="154"/>
        <v/>
      </c>
      <c r="Z398" s="47" t="str">
        <f t="shared" ca="1" si="154"/>
        <v/>
      </c>
      <c r="AA398" s="47" t="str">
        <f t="shared" ca="1" si="154"/>
        <v/>
      </c>
      <c r="AB398" s="47" t="str">
        <f t="shared" ca="1" si="154"/>
        <v/>
      </c>
      <c r="AC398" s="47" t="str">
        <f t="shared" ca="1" si="154"/>
        <v/>
      </c>
      <c r="AD398" s="47" t="str">
        <f t="shared" ca="1" si="154"/>
        <v/>
      </c>
      <c r="AE398" s="47" t="str">
        <f t="shared" ca="1" si="154"/>
        <v/>
      </c>
      <c r="AF398" s="47" t="str">
        <f t="shared" ca="1" si="154"/>
        <v/>
      </c>
      <c r="AG398" s="47" t="str">
        <f t="shared" ca="1" si="154"/>
        <v/>
      </c>
      <c r="AH398" s="47" t="str">
        <f t="shared" ca="1" si="154"/>
        <v/>
      </c>
      <c r="AI398" s="47" t="str">
        <f t="shared" ca="1" si="158"/>
        <v/>
      </c>
      <c r="AJ398" s="47" t="str">
        <f t="shared" ca="1" si="158"/>
        <v/>
      </c>
      <c r="AK398" s="47" t="str">
        <f t="shared" ca="1" si="158"/>
        <v/>
      </c>
      <c r="AL398" s="47" t="str">
        <f t="shared" ca="1" si="158"/>
        <v/>
      </c>
      <c r="AM398" s="47" t="str">
        <f t="shared" ca="1" si="158"/>
        <v/>
      </c>
      <c r="AN398" s="47" t="str">
        <f t="shared" ca="1" si="158"/>
        <v/>
      </c>
      <c r="AO398" s="47" t="str">
        <f t="shared" ca="1" si="158"/>
        <v/>
      </c>
      <c r="AP398" s="47" t="str">
        <f t="shared" ca="1" si="158"/>
        <v/>
      </c>
      <c r="AQ398" s="47" t="str">
        <f t="shared" ca="1" si="158"/>
        <v/>
      </c>
      <c r="AR398" s="47" t="str">
        <f t="shared" ca="1" si="158"/>
        <v/>
      </c>
      <c r="AS398" s="47" t="str">
        <f t="shared" ca="1" si="158"/>
        <v/>
      </c>
      <c r="AT398" s="47" t="str">
        <f t="shared" ca="1" si="158"/>
        <v/>
      </c>
      <c r="AU398" s="47" t="str">
        <f t="shared" ca="1" si="158"/>
        <v/>
      </c>
      <c r="AV398" s="47" t="str">
        <f t="shared" ca="1" si="158"/>
        <v/>
      </c>
      <c r="AW398" s="47" t="str">
        <f t="shared" ca="1" si="158"/>
        <v/>
      </c>
      <c r="AX398" s="47" t="str">
        <f t="shared" ca="1" si="158"/>
        <v/>
      </c>
      <c r="AY398" s="47" t="str">
        <f t="shared" ca="1" si="156"/>
        <v/>
      </c>
      <c r="AZ398" s="47" t="str">
        <f t="shared" ca="1" si="156"/>
        <v/>
      </c>
      <c r="BA398" s="47" t="str">
        <f t="shared" ca="1" si="156"/>
        <v/>
      </c>
      <c r="BB398" s="47" t="str">
        <f t="shared" ca="1" si="156"/>
        <v/>
      </c>
      <c r="BC398" s="47" t="str">
        <f t="shared" ca="1" si="156"/>
        <v/>
      </c>
      <c r="BD398" s="47" t="str">
        <f t="shared" ca="1" si="156"/>
        <v/>
      </c>
    </row>
    <row r="399" spans="2:56" s="36" customFormat="1" ht="18" customHeight="1" outlineLevel="1" x14ac:dyDescent="0.25">
      <c r="B399" s="57" t="s">
        <v>476</v>
      </c>
      <c r="C399" s="359" t="s">
        <v>490</v>
      </c>
      <c r="D399" s="360">
        <f t="shared" ref="D399:D401" ca="1" si="168">+SUM(R399:BA399)</f>
        <v>0</v>
      </c>
      <c r="E399" s="361" t="s">
        <v>350</v>
      </c>
      <c r="F399" s="362"/>
      <c r="G399" s="360">
        <f t="shared" ca="1" si="161"/>
        <v>0</v>
      </c>
      <c r="H399" s="363">
        <v>31.5</v>
      </c>
      <c r="I399" s="360">
        <f t="shared" ca="1" si="162"/>
        <v>0</v>
      </c>
      <c r="J399" s="364">
        <f t="shared" ca="1" si="163"/>
        <v>0</v>
      </c>
      <c r="K399" s="369"/>
      <c r="L399" s="366"/>
      <c r="M399" s="360">
        <f t="shared" ca="1" si="164"/>
        <v>0</v>
      </c>
      <c r="N399" s="363"/>
      <c r="O399" s="360">
        <f t="shared" ca="1" si="165"/>
        <v>0</v>
      </c>
      <c r="P399" s="367">
        <f t="shared" ca="1" si="166"/>
        <v>0</v>
      </c>
      <c r="Q399" s="370"/>
      <c r="S399" s="47">
        <f t="shared" ca="1" si="154"/>
        <v>0</v>
      </c>
      <c r="T399" s="47">
        <f t="shared" ca="1" si="154"/>
        <v>0</v>
      </c>
      <c r="U399" s="47" t="str">
        <f t="shared" ca="1" si="154"/>
        <v/>
      </c>
      <c r="V399" s="47" t="str">
        <f t="shared" ca="1" si="154"/>
        <v/>
      </c>
      <c r="W399" s="47" t="str">
        <f t="shared" ca="1" si="154"/>
        <v/>
      </c>
      <c r="X399" s="47" t="str">
        <f t="shared" ca="1" si="154"/>
        <v/>
      </c>
      <c r="Y399" s="47" t="str">
        <f t="shared" ca="1" si="154"/>
        <v/>
      </c>
      <c r="Z399" s="47" t="str">
        <f t="shared" ca="1" si="154"/>
        <v/>
      </c>
      <c r="AA399" s="47" t="str">
        <f t="shared" ca="1" si="154"/>
        <v/>
      </c>
      <c r="AB399" s="47" t="str">
        <f t="shared" ref="S399:AH415" ca="1" si="169">IFERROR(SUMIF(INDIRECT("'"&amp;AB$6&amp;"'!$C:$C"),$C399,INDIRECT("'"&amp;AB$6&amp;"'!$D:$D")),"")</f>
        <v/>
      </c>
      <c r="AC399" s="47" t="str">
        <f t="shared" ca="1" si="169"/>
        <v/>
      </c>
      <c r="AD399" s="47" t="str">
        <f t="shared" ca="1" si="169"/>
        <v/>
      </c>
      <c r="AE399" s="47" t="str">
        <f t="shared" ca="1" si="169"/>
        <v/>
      </c>
      <c r="AF399" s="47" t="str">
        <f t="shared" ca="1" si="169"/>
        <v/>
      </c>
      <c r="AG399" s="47" t="str">
        <f t="shared" ca="1" si="169"/>
        <v/>
      </c>
      <c r="AH399" s="47" t="str">
        <f t="shared" ca="1" si="169"/>
        <v/>
      </c>
      <c r="AI399" s="47" t="str">
        <f t="shared" ca="1" si="158"/>
        <v/>
      </c>
      <c r="AJ399" s="47" t="str">
        <f t="shared" ca="1" si="158"/>
        <v/>
      </c>
      <c r="AK399" s="47" t="str">
        <f t="shared" ca="1" si="158"/>
        <v/>
      </c>
      <c r="AL399" s="47" t="str">
        <f t="shared" ca="1" si="158"/>
        <v/>
      </c>
      <c r="AM399" s="47" t="str">
        <f t="shared" ca="1" si="158"/>
        <v/>
      </c>
      <c r="AN399" s="47" t="str">
        <f t="shared" ca="1" si="158"/>
        <v/>
      </c>
      <c r="AO399" s="47" t="str">
        <f t="shared" ca="1" si="158"/>
        <v/>
      </c>
      <c r="AP399" s="47" t="str">
        <f t="shared" ca="1" si="158"/>
        <v/>
      </c>
      <c r="AQ399" s="47" t="str">
        <f t="shared" ca="1" si="158"/>
        <v/>
      </c>
      <c r="AR399" s="47" t="str">
        <f t="shared" ca="1" si="158"/>
        <v/>
      </c>
      <c r="AS399" s="47" t="str">
        <f t="shared" ca="1" si="158"/>
        <v/>
      </c>
      <c r="AT399" s="47" t="str">
        <f t="shared" ca="1" si="158"/>
        <v/>
      </c>
      <c r="AU399" s="47" t="str">
        <f t="shared" ca="1" si="158"/>
        <v/>
      </c>
      <c r="AV399" s="47" t="str">
        <f t="shared" ca="1" si="158"/>
        <v/>
      </c>
      <c r="AW399" s="47" t="str">
        <f t="shared" ca="1" si="158"/>
        <v/>
      </c>
      <c r="AX399" s="47" t="str">
        <f t="shared" ca="1" si="158"/>
        <v/>
      </c>
      <c r="AY399" s="47" t="str">
        <f t="shared" ca="1" si="156"/>
        <v/>
      </c>
      <c r="AZ399" s="47" t="str">
        <f t="shared" ca="1" si="156"/>
        <v/>
      </c>
      <c r="BA399" s="47" t="str">
        <f t="shared" ca="1" si="156"/>
        <v/>
      </c>
      <c r="BB399" s="47" t="str">
        <f t="shared" ca="1" si="156"/>
        <v/>
      </c>
      <c r="BC399" s="47" t="str">
        <f t="shared" ca="1" si="156"/>
        <v/>
      </c>
      <c r="BD399" s="47" t="str">
        <f t="shared" ca="1" si="156"/>
        <v/>
      </c>
    </row>
    <row r="400" spans="2:56" s="36" customFormat="1" ht="18" customHeight="1" outlineLevel="1" x14ac:dyDescent="0.25">
      <c r="B400" s="57" t="s">
        <v>476</v>
      </c>
      <c r="C400" s="359" t="s">
        <v>491</v>
      </c>
      <c r="D400" s="360">
        <f t="shared" ca="1" si="168"/>
        <v>0</v>
      </c>
      <c r="E400" s="361" t="s">
        <v>350</v>
      </c>
      <c r="F400" s="362"/>
      <c r="G400" s="360">
        <f t="shared" ca="1" si="161"/>
        <v>0</v>
      </c>
      <c r="H400" s="363">
        <v>17.200000000000003</v>
      </c>
      <c r="I400" s="360">
        <f t="shared" ca="1" si="162"/>
        <v>0</v>
      </c>
      <c r="J400" s="364">
        <f t="shared" ca="1" si="163"/>
        <v>0</v>
      </c>
      <c r="K400" s="369"/>
      <c r="L400" s="366"/>
      <c r="M400" s="360">
        <f t="shared" ca="1" si="164"/>
        <v>0</v>
      </c>
      <c r="N400" s="363"/>
      <c r="O400" s="360">
        <f t="shared" ca="1" si="165"/>
        <v>0</v>
      </c>
      <c r="P400" s="367">
        <f t="shared" ca="1" si="166"/>
        <v>0</v>
      </c>
      <c r="Q400" s="370"/>
      <c r="S400" s="47">
        <f t="shared" ca="1" si="169"/>
        <v>0</v>
      </c>
      <c r="T400" s="47">
        <f t="shared" ca="1" si="169"/>
        <v>0</v>
      </c>
      <c r="U400" s="47" t="str">
        <f t="shared" ca="1" si="169"/>
        <v/>
      </c>
      <c r="V400" s="47" t="str">
        <f t="shared" ca="1" si="169"/>
        <v/>
      </c>
      <c r="W400" s="47" t="str">
        <f t="shared" ca="1" si="169"/>
        <v/>
      </c>
      <c r="X400" s="47" t="str">
        <f t="shared" ca="1" si="169"/>
        <v/>
      </c>
      <c r="Y400" s="47" t="str">
        <f t="shared" ca="1" si="169"/>
        <v/>
      </c>
      <c r="Z400" s="47" t="str">
        <f t="shared" ca="1" si="169"/>
        <v/>
      </c>
      <c r="AA400" s="47" t="str">
        <f t="shared" ca="1" si="169"/>
        <v/>
      </c>
      <c r="AB400" s="47" t="str">
        <f t="shared" ca="1" si="169"/>
        <v/>
      </c>
      <c r="AC400" s="47" t="str">
        <f t="shared" ca="1" si="169"/>
        <v/>
      </c>
      <c r="AD400" s="47" t="str">
        <f t="shared" ca="1" si="169"/>
        <v/>
      </c>
      <c r="AE400" s="47" t="str">
        <f t="shared" ca="1" si="169"/>
        <v/>
      </c>
      <c r="AF400" s="47" t="str">
        <f t="shared" ca="1" si="169"/>
        <v/>
      </c>
      <c r="AG400" s="47" t="str">
        <f t="shared" ca="1" si="169"/>
        <v/>
      </c>
      <c r="AH400" s="47" t="str">
        <f t="shared" ca="1" si="169"/>
        <v/>
      </c>
      <c r="AI400" s="47" t="str">
        <f t="shared" ca="1" si="158"/>
        <v/>
      </c>
      <c r="AJ400" s="47" t="str">
        <f t="shared" ca="1" si="158"/>
        <v/>
      </c>
      <c r="AK400" s="47" t="str">
        <f t="shared" ca="1" si="158"/>
        <v/>
      </c>
      <c r="AL400" s="47" t="str">
        <f t="shared" ca="1" si="158"/>
        <v/>
      </c>
      <c r="AM400" s="47" t="str">
        <f t="shared" ca="1" si="158"/>
        <v/>
      </c>
      <c r="AN400" s="47" t="str">
        <f t="shared" ca="1" si="158"/>
        <v/>
      </c>
      <c r="AO400" s="47" t="str">
        <f t="shared" ca="1" si="158"/>
        <v/>
      </c>
      <c r="AP400" s="47" t="str">
        <f t="shared" ca="1" si="158"/>
        <v/>
      </c>
      <c r="AQ400" s="47" t="str">
        <f t="shared" ca="1" si="158"/>
        <v/>
      </c>
      <c r="AR400" s="47" t="str">
        <f t="shared" ca="1" si="158"/>
        <v/>
      </c>
      <c r="AS400" s="47" t="str">
        <f t="shared" ca="1" si="158"/>
        <v/>
      </c>
      <c r="AT400" s="47" t="str">
        <f t="shared" ca="1" si="158"/>
        <v/>
      </c>
      <c r="AU400" s="47" t="str">
        <f t="shared" ca="1" si="158"/>
        <v/>
      </c>
      <c r="AV400" s="47" t="str">
        <f t="shared" ca="1" si="158"/>
        <v/>
      </c>
      <c r="AW400" s="47" t="str">
        <f t="shared" ca="1" si="158"/>
        <v/>
      </c>
      <c r="AX400" s="47" t="str">
        <f t="shared" ca="1" si="158"/>
        <v/>
      </c>
      <c r="AY400" s="47" t="str">
        <f t="shared" ca="1" si="156"/>
        <v/>
      </c>
      <c r="AZ400" s="47" t="str">
        <f t="shared" ca="1" si="156"/>
        <v/>
      </c>
      <c r="BA400" s="47" t="str">
        <f t="shared" ca="1" si="156"/>
        <v/>
      </c>
      <c r="BB400" s="47" t="str">
        <f t="shared" ca="1" si="156"/>
        <v/>
      </c>
      <c r="BC400" s="47" t="str">
        <f t="shared" ca="1" si="156"/>
        <v/>
      </c>
      <c r="BD400" s="47" t="str">
        <f t="shared" ca="1" si="156"/>
        <v/>
      </c>
    </row>
    <row r="401" spans="2:56" s="36" customFormat="1" ht="18" customHeight="1" outlineLevel="1" x14ac:dyDescent="0.25">
      <c r="B401" s="57" t="s">
        <v>476</v>
      </c>
      <c r="C401" s="359" t="s">
        <v>492</v>
      </c>
      <c r="D401" s="360">
        <f t="shared" ca="1" si="168"/>
        <v>0</v>
      </c>
      <c r="E401" s="361" t="s">
        <v>350</v>
      </c>
      <c r="F401" s="362"/>
      <c r="G401" s="360">
        <f t="shared" ca="1" si="161"/>
        <v>0</v>
      </c>
      <c r="H401" s="363">
        <v>36.700000000000003</v>
      </c>
      <c r="I401" s="360">
        <f t="shared" ca="1" si="162"/>
        <v>0</v>
      </c>
      <c r="J401" s="364">
        <f t="shared" ca="1" si="163"/>
        <v>0</v>
      </c>
      <c r="K401" s="369"/>
      <c r="L401" s="366"/>
      <c r="M401" s="360">
        <f t="shared" ca="1" si="164"/>
        <v>0</v>
      </c>
      <c r="N401" s="363"/>
      <c r="O401" s="360">
        <f t="shared" ca="1" si="165"/>
        <v>0</v>
      </c>
      <c r="P401" s="367">
        <f t="shared" ca="1" si="166"/>
        <v>0</v>
      </c>
      <c r="Q401" s="370"/>
      <c r="S401" s="47">
        <f t="shared" ca="1" si="169"/>
        <v>0</v>
      </c>
      <c r="T401" s="47">
        <f t="shared" ca="1" si="169"/>
        <v>0</v>
      </c>
      <c r="U401" s="47" t="str">
        <f t="shared" ca="1" si="169"/>
        <v/>
      </c>
      <c r="V401" s="47" t="str">
        <f t="shared" ca="1" si="169"/>
        <v/>
      </c>
      <c r="W401" s="47" t="str">
        <f t="shared" ca="1" si="169"/>
        <v/>
      </c>
      <c r="X401" s="47" t="str">
        <f t="shared" ca="1" si="169"/>
        <v/>
      </c>
      <c r="Y401" s="47" t="str">
        <f t="shared" ca="1" si="169"/>
        <v/>
      </c>
      <c r="Z401" s="47" t="str">
        <f t="shared" ca="1" si="169"/>
        <v/>
      </c>
      <c r="AA401" s="47" t="str">
        <f t="shared" ca="1" si="169"/>
        <v/>
      </c>
      <c r="AB401" s="47" t="str">
        <f t="shared" ca="1" si="169"/>
        <v/>
      </c>
      <c r="AC401" s="47" t="str">
        <f t="shared" ca="1" si="169"/>
        <v/>
      </c>
      <c r="AD401" s="47" t="str">
        <f t="shared" ca="1" si="169"/>
        <v/>
      </c>
      <c r="AE401" s="47" t="str">
        <f t="shared" ca="1" si="169"/>
        <v/>
      </c>
      <c r="AF401" s="47" t="str">
        <f t="shared" ca="1" si="169"/>
        <v/>
      </c>
      <c r="AG401" s="47" t="str">
        <f t="shared" ca="1" si="169"/>
        <v/>
      </c>
      <c r="AH401" s="47" t="str">
        <f t="shared" ca="1" si="169"/>
        <v/>
      </c>
      <c r="AI401" s="47" t="str">
        <f t="shared" ca="1" si="158"/>
        <v/>
      </c>
      <c r="AJ401" s="47" t="str">
        <f t="shared" ca="1" si="158"/>
        <v/>
      </c>
      <c r="AK401" s="47" t="str">
        <f t="shared" ca="1" si="158"/>
        <v/>
      </c>
      <c r="AL401" s="47" t="str">
        <f t="shared" ca="1" si="158"/>
        <v/>
      </c>
      <c r="AM401" s="47" t="str">
        <f t="shared" ca="1" si="158"/>
        <v/>
      </c>
      <c r="AN401" s="47" t="str">
        <f t="shared" ca="1" si="158"/>
        <v/>
      </c>
      <c r="AO401" s="47" t="str">
        <f t="shared" ca="1" si="158"/>
        <v/>
      </c>
      <c r="AP401" s="47" t="str">
        <f t="shared" ca="1" si="158"/>
        <v/>
      </c>
      <c r="AQ401" s="47" t="str">
        <f t="shared" ca="1" si="158"/>
        <v/>
      </c>
      <c r="AR401" s="47" t="str">
        <f t="shared" ca="1" si="158"/>
        <v/>
      </c>
      <c r="AS401" s="47" t="str">
        <f t="shared" ca="1" si="158"/>
        <v/>
      </c>
      <c r="AT401" s="47" t="str">
        <f t="shared" ca="1" si="158"/>
        <v/>
      </c>
      <c r="AU401" s="47" t="str">
        <f t="shared" ca="1" si="158"/>
        <v/>
      </c>
      <c r="AV401" s="47" t="str">
        <f t="shared" ca="1" si="158"/>
        <v/>
      </c>
      <c r="AW401" s="47" t="str">
        <f t="shared" ca="1" si="158"/>
        <v/>
      </c>
      <c r="AX401" s="47" t="str">
        <f t="shared" ca="1" si="158"/>
        <v/>
      </c>
      <c r="AY401" s="47" t="str">
        <f t="shared" ca="1" si="156"/>
        <v/>
      </c>
      <c r="AZ401" s="47" t="str">
        <f t="shared" ca="1" si="156"/>
        <v/>
      </c>
      <c r="BA401" s="47" t="str">
        <f t="shared" ca="1" si="156"/>
        <v/>
      </c>
      <c r="BB401" s="47" t="str">
        <f t="shared" ca="1" si="156"/>
        <v/>
      </c>
      <c r="BC401" s="47" t="str">
        <f t="shared" ca="1" si="156"/>
        <v/>
      </c>
      <c r="BD401" s="47" t="str">
        <f t="shared" ca="1" si="156"/>
        <v/>
      </c>
    </row>
    <row r="402" spans="2:56" s="36" customFormat="1" ht="18" customHeight="1" outlineLevel="1" x14ac:dyDescent="0.25">
      <c r="B402" s="57"/>
      <c r="C402" s="359" t="s">
        <v>493</v>
      </c>
      <c r="D402" s="360">
        <f t="shared" ref="D402" ca="1" si="170">+SUM(R402:BA402)</f>
        <v>0</v>
      </c>
      <c r="E402" s="361" t="s">
        <v>350</v>
      </c>
      <c r="F402" s="362">
        <v>100</v>
      </c>
      <c r="G402" s="360">
        <f t="shared" ca="1" si="161"/>
        <v>0</v>
      </c>
      <c r="H402" s="363">
        <v>33</v>
      </c>
      <c r="I402" s="360">
        <f t="shared" ca="1" si="162"/>
        <v>0</v>
      </c>
      <c r="J402" s="364">
        <f t="shared" ca="1" si="163"/>
        <v>0</v>
      </c>
      <c r="K402" s="369"/>
      <c r="L402" s="366">
        <v>120</v>
      </c>
      <c r="M402" s="360">
        <f t="shared" ca="1" si="164"/>
        <v>0</v>
      </c>
      <c r="N402" s="363">
        <v>44</v>
      </c>
      <c r="O402" s="360">
        <f t="shared" ca="1" si="165"/>
        <v>0</v>
      </c>
      <c r="P402" s="367">
        <f t="shared" ca="1" si="166"/>
        <v>0</v>
      </c>
      <c r="Q402" s="370"/>
      <c r="S402" s="47">
        <f t="shared" ca="1" si="169"/>
        <v>0</v>
      </c>
      <c r="T402" s="47">
        <f t="shared" ca="1" si="169"/>
        <v>0</v>
      </c>
      <c r="U402" s="47" t="str">
        <f t="shared" ca="1" si="169"/>
        <v/>
      </c>
      <c r="V402" s="47" t="str">
        <f t="shared" ca="1" si="169"/>
        <v/>
      </c>
      <c r="W402" s="47" t="str">
        <f t="shared" ca="1" si="169"/>
        <v/>
      </c>
      <c r="X402" s="47" t="str">
        <f t="shared" ca="1" si="169"/>
        <v/>
      </c>
      <c r="Y402" s="47" t="str">
        <f t="shared" ca="1" si="169"/>
        <v/>
      </c>
      <c r="Z402" s="47" t="str">
        <f t="shared" ca="1" si="169"/>
        <v/>
      </c>
      <c r="AA402" s="47" t="str">
        <f t="shared" ca="1" si="169"/>
        <v/>
      </c>
      <c r="AB402" s="47" t="str">
        <f t="shared" ca="1" si="169"/>
        <v/>
      </c>
      <c r="AC402" s="47" t="str">
        <f t="shared" ca="1" si="169"/>
        <v/>
      </c>
      <c r="AD402" s="47" t="str">
        <f t="shared" ca="1" si="169"/>
        <v/>
      </c>
      <c r="AE402" s="47" t="str">
        <f t="shared" ca="1" si="169"/>
        <v/>
      </c>
      <c r="AF402" s="47" t="str">
        <f t="shared" ca="1" si="169"/>
        <v/>
      </c>
      <c r="AG402" s="47" t="str">
        <f t="shared" ca="1" si="169"/>
        <v/>
      </c>
      <c r="AH402" s="47" t="str">
        <f t="shared" ca="1" si="169"/>
        <v/>
      </c>
      <c r="AI402" s="47" t="str">
        <f t="shared" ca="1" si="158"/>
        <v/>
      </c>
      <c r="AJ402" s="47" t="str">
        <f t="shared" ca="1" si="158"/>
        <v/>
      </c>
      <c r="AK402" s="47" t="str">
        <f t="shared" ca="1" si="158"/>
        <v/>
      </c>
      <c r="AL402" s="47" t="str">
        <f t="shared" ca="1" si="158"/>
        <v/>
      </c>
      <c r="AM402" s="47" t="str">
        <f t="shared" ca="1" si="158"/>
        <v/>
      </c>
      <c r="AN402" s="47" t="str">
        <f t="shared" ca="1" si="158"/>
        <v/>
      </c>
      <c r="AO402" s="47" t="str">
        <f t="shared" ca="1" si="158"/>
        <v/>
      </c>
      <c r="AP402" s="47" t="str">
        <f t="shared" ca="1" si="158"/>
        <v/>
      </c>
      <c r="AQ402" s="47" t="str">
        <f t="shared" ca="1" si="158"/>
        <v/>
      </c>
      <c r="AR402" s="47" t="str">
        <f t="shared" ca="1" si="158"/>
        <v/>
      </c>
      <c r="AS402" s="47" t="str">
        <f t="shared" ca="1" si="158"/>
        <v/>
      </c>
      <c r="AT402" s="47" t="str">
        <f t="shared" ca="1" si="158"/>
        <v/>
      </c>
      <c r="AU402" s="47" t="str">
        <f t="shared" ca="1" si="158"/>
        <v/>
      </c>
      <c r="AV402" s="47" t="str">
        <f t="shared" ca="1" si="158"/>
        <v/>
      </c>
      <c r="AW402" s="47" t="str">
        <f t="shared" ca="1" si="158"/>
        <v/>
      </c>
      <c r="AX402" s="47" t="str">
        <f t="shared" ca="1" si="158"/>
        <v/>
      </c>
      <c r="AY402" s="47" t="str">
        <f t="shared" ca="1" si="156"/>
        <v/>
      </c>
      <c r="AZ402" s="47" t="str">
        <f t="shared" ca="1" si="156"/>
        <v/>
      </c>
      <c r="BA402" s="47" t="str">
        <f t="shared" ca="1" si="156"/>
        <v/>
      </c>
      <c r="BB402" s="47" t="str">
        <f t="shared" ca="1" si="156"/>
        <v/>
      </c>
      <c r="BC402" s="47" t="str">
        <f t="shared" ca="1" si="156"/>
        <v/>
      </c>
      <c r="BD402" s="47" t="str">
        <f t="shared" ca="1" si="156"/>
        <v/>
      </c>
    </row>
    <row r="403" spans="2:56" s="36" customFormat="1" ht="18" customHeight="1" outlineLevel="1" x14ac:dyDescent="0.25">
      <c r="B403" s="57"/>
      <c r="C403" s="359" t="s">
        <v>494</v>
      </c>
      <c r="D403" s="360">
        <f t="shared" ref="D403" ca="1" si="171">+SUM(R403:BA403)</f>
        <v>0</v>
      </c>
      <c r="E403" s="361" t="s">
        <v>350</v>
      </c>
      <c r="F403" s="362">
        <v>100</v>
      </c>
      <c r="G403" s="360">
        <f t="shared" ca="1" si="161"/>
        <v>0</v>
      </c>
      <c r="H403" s="363">
        <v>53.22</v>
      </c>
      <c r="I403" s="360">
        <f t="shared" ca="1" si="162"/>
        <v>0</v>
      </c>
      <c r="J403" s="364">
        <f t="shared" ca="1" si="163"/>
        <v>0</v>
      </c>
      <c r="K403" s="369"/>
      <c r="L403" s="366">
        <v>120</v>
      </c>
      <c r="M403" s="360">
        <f t="shared" ca="1" si="164"/>
        <v>0</v>
      </c>
      <c r="N403" s="363">
        <v>60</v>
      </c>
      <c r="O403" s="360">
        <f t="shared" ca="1" si="165"/>
        <v>0</v>
      </c>
      <c r="P403" s="367">
        <f t="shared" ca="1" si="166"/>
        <v>0</v>
      </c>
      <c r="Q403" s="370"/>
      <c r="S403" s="47">
        <f t="shared" ca="1" si="169"/>
        <v>0</v>
      </c>
      <c r="T403" s="47">
        <f t="shared" ca="1" si="169"/>
        <v>0</v>
      </c>
      <c r="U403" s="47" t="str">
        <f t="shared" ca="1" si="169"/>
        <v/>
      </c>
      <c r="V403" s="47" t="str">
        <f t="shared" ca="1" si="169"/>
        <v/>
      </c>
      <c r="W403" s="47" t="str">
        <f t="shared" ca="1" si="169"/>
        <v/>
      </c>
      <c r="X403" s="47" t="str">
        <f t="shared" ca="1" si="169"/>
        <v/>
      </c>
      <c r="Y403" s="47" t="str">
        <f t="shared" ca="1" si="169"/>
        <v/>
      </c>
      <c r="Z403" s="47" t="str">
        <f t="shared" ca="1" si="169"/>
        <v/>
      </c>
      <c r="AA403" s="47" t="str">
        <f t="shared" ca="1" si="169"/>
        <v/>
      </c>
      <c r="AB403" s="47" t="str">
        <f t="shared" ca="1" si="169"/>
        <v/>
      </c>
      <c r="AC403" s="47" t="str">
        <f t="shared" ca="1" si="169"/>
        <v/>
      </c>
      <c r="AD403" s="47" t="str">
        <f t="shared" ca="1" si="169"/>
        <v/>
      </c>
      <c r="AE403" s="47" t="str">
        <f t="shared" ca="1" si="169"/>
        <v/>
      </c>
      <c r="AF403" s="47" t="str">
        <f t="shared" ca="1" si="169"/>
        <v/>
      </c>
      <c r="AG403" s="47" t="str">
        <f t="shared" ca="1" si="169"/>
        <v/>
      </c>
      <c r="AH403" s="47" t="str">
        <f t="shared" ca="1" si="169"/>
        <v/>
      </c>
      <c r="AI403" s="47" t="str">
        <f t="shared" ca="1" si="158"/>
        <v/>
      </c>
      <c r="AJ403" s="47" t="str">
        <f t="shared" ca="1" si="158"/>
        <v/>
      </c>
      <c r="AK403" s="47" t="str">
        <f t="shared" ca="1" si="158"/>
        <v/>
      </c>
      <c r="AL403" s="47" t="str">
        <f t="shared" ca="1" si="158"/>
        <v/>
      </c>
      <c r="AM403" s="47" t="str">
        <f t="shared" ca="1" si="158"/>
        <v/>
      </c>
      <c r="AN403" s="47" t="str">
        <f t="shared" ca="1" si="158"/>
        <v/>
      </c>
      <c r="AO403" s="47" t="str">
        <f t="shared" ca="1" si="158"/>
        <v/>
      </c>
      <c r="AP403" s="47" t="str">
        <f t="shared" ca="1" si="158"/>
        <v/>
      </c>
      <c r="AQ403" s="47" t="str">
        <f t="shared" ca="1" si="158"/>
        <v/>
      </c>
      <c r="AR403" s="47" t="str">
        <f t="shared" ca="1" si="158"/>
        <v/>
      </c>
      <c r="AS403" s="47" t="str">
        <f t="shared" ca="1" si="158"/>
        <v/>
      </c>
      <c r="AT403" s="47" t="str">
        <f t="shared" ca="1" si="158"/>
        <v/>
      </c>
      <c r="AU403" s="47" t="str">
        <f t="shared" ca="1" si="158"/>
        <v/>
      </c>
      <c r="AV403" s="47" t="str">
        <f t="shared" ca="1" si="158"/>
        <v/>
      </c>
      <c r="AW403" s="47" t="str">
        <f t="shared" ca="1" si="158"/>
        <v/>
      </c>
      <c r="AX403" s="47" t="str">
        <f t="shared" ref="AX403:BD418" ca="1" si="172">IFERROR(SUMIF(INDIRECT("'"&amp;AX$6&amp;"'!$C:$C"),$C403,INDIRECT("'"&amp;AX$6&amp;"'!$D:$D")),"")</f>
        <v/>
      </c>
      <c r="AY403" s="47" t="str">
        <f t="shared" ca="1" si="172"/>
        <v/>
      </c>
      <c r="AZ403" s="47" t="str">
        <f t="shared" ca="1" si="172"/>
        <v/>
      </c>
      <c r="BA403" s="47" t="str">
        <f t="shared" ca="1" si="172"/>
        <v/>
      </c>
      <c r="BB403" s="47" t="str">
        <f t="shared" ca="1" si="172"/>
        <v/>
      </c>
      <c r="BC403" s="47" t="str">
        <f t="shared" ca="1" si="172"/>
        <v/>
      </c>
      <c r="BD403" s="47" t="str">
        <f t="shared" ca="1" si="172"/>
        <v/>
      </c>
    </row>
    <row r="404" spans="2:56" s="36" customFormat="1" ht="18" customHeight="1" outlineLevel="1" x14ac:dyDescent="0.25">
      <c r="B404" s="57"/>
      <c r="C404" s="359" t="s">
        <v>495</v>
      </c>
      <c r="D404" s="360">
        <f ca="1">+SUM(R404:BA404)</f>
        <v>0</v>
      </c>
      <c r="E404" s="361" t="s">
        <v>350</v>
      </c>
      <c r="F404" s="362">
        <v>130</v>
      </c>
      <c r="G404" s="360">
        <f t="shared" ca="1" si="161"/>
        <v>0</v>
      </c>
      <c r="H404" s="363">
        <v>84.54</v>
      </c>
      <c r="I404" s="360">
        <f t="shared" ca="1" si="162"/>
        <v>0</v>
      </c>
      <c r="J404" s="364">
        <f t="shared" ca="1" si="163"/>
        <v>0</v>
      </c>
      <c r="K404" s="369"/>
      <c r="L404" s="366">
        <v>150</v>
      </c>
      <c r="M404" s="360">
        <f t="shared" ca="1" si="164"/>
        <v>0</v>
      </c>
      <c r="N404" s="363">
        <v>100</v>
      </c>
      <c r="O404" s="360">
        <f t="shared" ca="1" si="165"/>
        <v>0</v>
      </c>
      <c r="P404" s="367">
        <f t="shared" ca="1" si="166"/>
        <v>0</v>
      </c>
      <c r="Q404" s="370"/>
      <c r="S404" s="47">
        <f t="shared" ca="1" si="169"/>
        <v>0</v>
      </c>
      <c r="T404" s="47">
        <f t="shared" ca="1" si="169"/>
        <v>0</v>
      </c>
      <c r="U404" s="47" t="str">
        <f t="shared" ca="1" si="169"/>
        <v/>
      </c>
      <c r="V404" s="47" t="str">
        <f t="shared" ca="1" si="169"/>
        <v/>
      </c>
      <c r="W404" s="47" t="str">
        <f t="shared" ca="1" si="169"/>
        <v/>
      </c>
      <c r="X404" s="47" t="str">
        <f t="shared" ca="1" si="169"/>
        <v/>
      </c>
      <c r="Y404" s="47" t="str">
        <f t="shared" ca="1" si="169"/>
        <v/>
      </c>
      <c r="Z404" s="47" t="str">
        <f t="shared" ca="1" si="169"/>
        <v/>
      </c>
      <c r="AA404" s="47" t="str">
        <f t="shared" ca="1" si="169"/>
        <v/>
      </c>
      <c r="AB404" s="47" t="str">
        <f t="shared" ca="1" si="169"/>
        <v/>
      </c>
      <c r="AC404" s="47" t="str">
        <f t="shared" ca="1" si="169"/>
        <v/>
      </c>
      <c r="AD404" s="47" t="str">
        <f t="shared" ca="1" si="169"/>
        <v/>
      </c>
      <c r="AE404" s="47" t="str">
        <f t="shared" ca="1" si="169"/>
        <v/>
      </c>
      <c r="AF404" s="47" t="str">
        <f t="shared" ca="1" si="169"/>
        <v/>
      </c>
      <c r="AG404" s="47" t="str">
        <f t="shared" ca="1" si="169"/>
        <v/>
      </c>
      <c r="AH404" s="47" t="str">
        <f t="shared" ca="1" si="169"/>
        <v/>
      </c>
      <c r="AI404" s="47" t="str">
        <f t="shared" ref="AI404:AX419" ca="1" si="173">IFERROR(SUMIF(INDIRECT("'"&amp;AI$6&amp;"'!$C:$C"),$C404,INDIRECT("'"&amp;AI$6&amp;"'!$D:$D")),"")</f>
        <v/>
      </c>
      <c r="AJ404" s="47" t="str">
        <f t="shared" ca="1" si="173"/>
        <v/>
      </c>
      <c r="AK404" s="47" t="str">
        <f t="shared" ca="1" si="173"/>
        <v/>
      </c>
      <c r="AL404" s="47" t="str">
        <f t="shared" ca="1" si="173"/>
        <v/>
      </c>
      <c r="AM404" s="47" t="str">
        <f t="shared" ca="1" si="173"/>
        <v/>
      </c>
      <c r="AN404" s="47" t="str">
        <f t="shared" ca="1" si="173"/>
        <v/>
      </c>
      <c r="AO404" s="47" t="str">
        <f t="shared" ca="1" si="173"/>
        <v/>
      </c>
      <c r="AP404" s="47" t="str">
        <f t="shared" ca="1" si="173"/>
        <v/>
      </c>
      <c r="AQ404" s="47" t="str">
        <f t="shared" ca="1" si="173"/>
        <v/>
      </c>
      <c r="AR404" s="47" t="str">
        <f t="shared" ca="1" si="173"/>
        <v/>
      </c>
      <c r="AS404" s="47" t="str">
        <f t="shared" ca="1" si="173"/>
        <v/>
      </c>
      <c r="AT404" s="47" t="str">
        <f t="shared" ca="1" si="173"/>
        <v/>
      </c>
      <c r="AU404" s="47" t="str">
        <f t="shared" ca="1" si="173"/>
        <v/>
      </c>
      <c r="AV404" s="47" t="str">
        <f t="shared" ca="1" si="173"/>
        <v/>
      </c>
      <c r="AW404" s="47" t="str">
        <f t="shared" ca="1" si="173"/>
        <v/>
      </c>
      <c r="AX404" s="47" t="str">
        <f t="shared" ca="1" si="173"/>
        <v/>
      </c>
      <c r="AY404" s="47" t="str">
        <f t="shared" ca="1" si="172"/>
        <v/>
      </c>
      <c r="AZ404" s="47" t="str">
        <f t="shared" ca="1" si="172"/>
        <v/>
      </c>
      <c r="BA404" s="47" t="str">
        <f t="shared" ca="1" si="172"/>
        <v/>
      </c>
      <c r="BB404" s="47" t="str">
        <f t="shared" ca="1" si="172"/>
        <v/>
      </c>
      <c r="BC404" s="47" t="str">
        <f t="shared" ca="1" si="172"/>
        <v/>
      </c>
      <c r="BD404" s="47" t="str">
        <f t="shared" ca="1" si="172"/>
        <v/>
      </c>
    </row>
    <row r="405" spans="2:56" s="36" customFormat="1" ht="18" customHeight="1" outlineLevel="1" x14ac:dyDescent="0.25">
      <c r="B405" s="57" t="s">
        <v>496</v>
      </c>
      <c r="C405" s="359" t="s">
        <v>497</v>
      </c>
      <c r="D405" s="360">
        <f ca="1">+SUM(R405:BA405)</f>
        <v>0</v>
      </c>
      <c r="E405" s="361" t="s">
        <v>350</v>
      </c>
      <c r="F405" s="362"/>
      <c r="G405" s="360">
        <f t="shared" ca="1" si="161"/>
        <v>0</v>
      </c>
      <c r="H405" s="363">
        <v>41</v>
      </c>
      <c r="I405" s="360">
        <f t="shared" ca="1" si="162"/>
        <v>0</v>
      </c>
      <c r="J405" s="364">
        <f t="shared" ca="1" si="163"/>
        <v>0</v>
      </c>
      <c r="K405" s="369"/>
      <c r="L405" s="366"/>
      <c r="M405" s="360">
        <f t="shared" ca="1" si="164"/>
        <v>0</v>
      </c>
      <c r="N405" s="363">
        <v>44</v>
      </c>
      <c r="O405" s="360">
        <f t="shared" ca="1" si="165"/>
        <v>0</v>
      </c>
      <c r="P405" s="367">
        <f t="shared" ca="1" si="166"/>
        <v>0</v>
      </c>
      <c r="Q405" s="370"/>
      <c r="S405" s="47">
        <f t="shared" ca="1" si="169"/>
        <v>0</v>
      </c>
      <c r="T405" s="47">
        <f t="shared" ca="1" si="169"/>
        <v>0</v>
      </c>
      <c r="U405" s="47" t="str">
        <f t="shared" ca="1" si="169"/>
        <v/>
      </c>
      <c r="V405" s="47" t="str">
        <f t="shared" ca="1" si="169"/>
        <v/>
      </c>
      <c r="W405" s="47" t="str">
        <f t="shared" ca="1" si="169"/>
        <v/>
      </c>
      <c r="X405" s="47" t="str">
        <f t="shared" ca="1" si="169"/>
        <v/>
      </c>
      <c r="Y405" s="47" t="str">
        <f t="shared" ca="1" si="169"/>
        <v/>
      </c>
      <c r="Z405" s="47" t="str">
        <f t="shared" ca="1" si="169"/>
        <v/>
      </c>
      <c r="AA405" s="47" t="str">
        <f t="shared" ca="1" si="169"/>
        <v/>
      </c>
      <c r="AB405" s="47" t="str">
        <f t="shared" ca="1" si="169"/>
        <v/>
      </c>
      <c r="AC405" s="47" t="str">
        <f t="shared" ca="1" si="169"/>
        <v/>
      </c>
      <c r="AD405" s="47" t="str">
        <f t="shared" ca="1" si="169"/>
        <v/>
      </c>
      <c r="AE405" s="47" t="str">
        <f t="shared" ca="1" si="169"/>
        <v/>
      </c>
      <c r="AF405" s="47" t="str">
        <f t="shared" ca="1" si="169"/>
        <v/>
      </c>
      <c r="AG405" s="47" t="str">
        <f t="shared" ca="1" si="169"/>
        <v/>
      </c>
      <c r="AH405" s="47" t="str">
        <f t="shared" ca="1" si="169"/>
        <v/>
      </c>
      <c r="AI405" s="47" t="str">
        <f t="shared" ca="1" si="173"/>
        <v/>
      </c>
      <c r="AJ405" s="47" t="str">
        <f t="shared" ca="1" si="173"/>
        <v/>
      </c>
      <c r="AK405" s="47" t="str">
        <f t="shared" ca="1" si="173"/>
        <v/>
      </c>
      <c r="AL405" s="47" t="str">
        <f t="shared" ca="1" si="173"/>
        <v/>
      </c>
      <c r="AM405" s="47" t="str">
        <f t="shared" ca="1" si="173"/>
        <v/>
      </c>
      <c r="AN405" s="47" t="str">
        <f t="shared" ca="1" si="173"/>
        <v/>
      </c>
      <c r="AO405" s="47" t="str">
        <f t="shared" ca="1" si="173"/>
        <v/>
      </c>
      <c r="AP405" s="47" t="str">
        <f t="shared" ca="1" si="173"/>
        <v/>
      </c>
      <c r="AQ405" s="47" t="str">
        <f t="shared" ca="1" si="173"/>
        <v/>
      </c>
      <c r="AR405" s="47" t="str">
        <f t="shared" ca="1" si="173"/>
        <v/>
      </c>
      <c r="AS405" s="47" t="str">
        <f t="shared" ca="1" si="173"/>
        <v/>
      </c>
      <c r="AT405" s="47" t="str">
        <f t="shared" ca="1" si="173"/>
        <v/>
      </c>
      <c r="AU405" s="47" t="str">
        <f t="shared" ca="1" si="173"/>
        <v/>
      </c>
      <c r="AV405" s="47" t="str">
        <f t="shared" ca="1" si="173"/>
        <v/>
      </c>
      <c r="AW405" s="47" t="str">
        <f t="shared" ca="1" si="173"/>
        <v/>
      </c>
      <c r="AX405" s="47" t="str">
        <f t="shared" ca="1" si="173"/>
        <v/>
      </c>
      <c r="AY405" s="47" t="str">
        <f t="shared" ca="1" si="172"/>
        <v/>
      </c>
      <c r="AZ405" s="47" t="str">
        <f t="shared" ca="1" si="172"/>
        <v/>
      </c>
      <c r="BA405" s="47" t="str">
        <f t="shared" ca="1" si="172"/>
        <v/>
      </c>
      <c r="BB405" s="47" t="str">
        <f t="shared" ca="1" si="172"/>
        <v/>
      </c>
      <c r="BC405" s="47" t="str">
        <f t="shared" ca="1" si="172"/>
        <v/>
      </c>
      <c r="BD405" s="47" t="str">
        <f t="shared" ca="1" si="172"/>
        <v/>
      </c>
    </row>
    <row r="406" spans="2:56" s="36" customFormat="1" ht="18" customHeight="1" outlineLevel="1" x14ac:dyDescent="0.25">
      <c r="B406" s="57" t="s">
        <v>496</v>
      </c>
      <c r="C406" s="359" t="s">
        <v>498</v>
      </c>
      <c r="D406" s="360">
        <f ca="1">+SUM(R406:BA406)</f>
        <v>0</v>
      </c>
      <c r="E406" s="361" t="s">
        <v>350</v>
      </c>
      <c r="F406" s="362"/>
      <c r="G406" s="360">
        <f t="shared" ca="1" si="161"/>
        <v>0</v>
      </c>
      <c r="H406" s="363">
        <v>44.35</v>
      </c>
      <c r="I406" s="360">
        <f t="shared" ca="1" si="162"/>
        <v>0</v>
      </c>
      <c r="J406" s="364">
        <f t="shared" ca="1" si="163"/>
        <v>0</v>
      </c>
      <c r="K406" s="369"/>
      <c r="L406" s="366"/>
      <c r="M406" s="360">
        <f t="shared" ca="1" si="164"/>
        <v>0</v>
      </c>
      <c r="N406" s="363">
        <v>50</v>
      </c>
      <c r="O406" s="360">
        <f t="shared" ca="1" si="165"/>
        <v>0</v>
      </c>
      <c r="P406" s="367">
        <f t="shared" ca="1" si="166"/>
        <v>0</v>
      </c>
      <c r="Q406" s="370"/>
      <c r="S406" s="47">
        <f t="shared" ca="1" si="169"/>
        <v>0</v>
      </c>
      <c r="T406" s="47">
        <f t="shared" ca="1" si="169"/>
        <v>0</v>
      </c>
      <c r="U406" s="47" t="str">
        <f t="shared" ca="1" si="169"/>
        <v/>
      </c>
      <c r="V406" s="47" t="str">
        <f t="shared" ca="1" si="169"/>
        <v/>
      </c>
      <c r="W406" s="47" t="str">
        <f t="shared" ca="1" si="169"/>
        <v/>
      </c>
      <c r="X406" s="47" t="str">
        <f t="shared" ca="1" si="169"/>
        <v/>
      </c>
      <c r="Y406" s="47" t="str">
        <f t="shared" ca="1" si="169"/>
        <v/>
      </c>
      <c r="Z406" s="47" t="str">
        <f t="shared" ca="1" si="169"/>
        <v/>
      </c>
      <c r="AA406" s="47" t="str">
        <f t="shared" ca="1" si="169"/>
        <v/>
      </c>
      <c r="AB406" s="47" t="str">
        <f t="shared" ca="1" si="169"/>
        <v/>
      </c>
      <c r="AC406" s="47" t="str">
        <f t="shared" ca="1" si="169"/>
        <v/>
      </c>
      <c r="AD406" s="47" t="str">
        <f t="shared" ca="1" si="169"/>
        <v/>
      </c>
      <c r="AE406" s="47" t="str">
        <f t="shared" ca="1" si="169"/>
        <v/>
      </c>
      <c r="AF406" s="47" t="str">
        <f t="shared" ca="1" si="169"/>
        <v/>
      </c>
      <c r="AG406" s="47" t="str">
        <f t="shared" ca="1" si="169"/>
        <v/>
      </c>
      <c r="AH406" s="47" t="str">
        <f t="shared" ca="1" si="169"/>
        <v/>
      </c>
      <c r="AI406" s="47" t="str">
        <f t="shared" ca="1" si="173"/>
        <v/>
      </c>
      <c r="AJ406" s="47" t="str">
        <f t="shared" ca="1" si="173"/>
        <v/>
      </c>
      <c r="AK406" s="47" t="str">
        <f t="shared" ca="1" si="173"/>
        <v/>
      </c>
      <c r="AL406" s="47" t="str">
        <f t="shared" ca="1" si="173"/>
        <v/>
      </c>
      <c r="AM406" s="47" t="str">
        <f t="shared" ca="1" si="173"/>
        <v/>
      </c>
      <c r="AN406" s="47" t="str">
        <f t="shared" ca="1" si="173"/>
        <v/>
      </c>
      <c r="AO406" s="47" t="str">
        <f t="shared" ca="1" si="173"/>
        <v/>
      </c>
      <c r="AP406" s="47" t="str">
        <f t="shared" ca="1" si="173"/>
        <v/>
      </c>
      <c r="AQ406" s="47" t="str">
        <f t="shared" ca="1" si="173"/>
        <v/>
      </c>
      <c r="AR406" s="47" t="str">
        <f t="shared" ca="1" si="173"/>
        <v/>
      </c>
      <c r="AS406" s="47" t="str">
        <f t="shared" ca="1" si="173"/>
        <v/>
      </c>
      <c r="AT406" s="47" t="str">
        <f t="shared" ca="1" si="173"/>
        <v/>
      </c>
      <c r="AU406" s="47" t="str">
        <f t="shared" ca="1" si="173"/>
        <v/>
      </c>
      <c r="AV406" s="47" t="str">
        <f t="shared" ca="1" si="173"/>
        <v/>
      </c>
      <c r="AW406" s="47" t="str">
        <f t="shared" ca="1" si="173"/>
        <v/>
      </c>
      <c r="AX406" s="47" t="str">
        <f t="shared" ca="1" si="173"/>
        <v/>
      </c>
      <c r="AY406" s="47" t="str">
        <f t="shared" ca="1" si="172"/>
        <v/>
      </c>
      <c r="AZ406" s="47" t="str">
        <f t="shared" ca="1" si="172"/>
        <v/>
      </c>
      <c r="BA406" s="47" t="str">
        <f t="shared" ca="1" si="172"/>
        <v/>
      </c>
      <c r="BB406" s="47" t="str">
        <f t="shared" ca="1" si="172"/>
        <v/>
      </c>
      <c r="BC406" s="47" t="str">
        <f t="shared" ca="1" si="172"/>
        <v/>
      </c>
      <c r="BD406" s="47" t="str">
        <f t="shared" ca="1" si="172"/>
        <v/>
      </c>
    </row>
    <row r="407" spans="2:56" s="36" customFormat="1" ht="18" customHeight="1" outlineLevel="1" x14ac:dyDescent="0.25">
      <c r="B407" s="57" t="s">
        <v>496</v>
      </c>
      <c r="C407" s="359" t="s">
        <v>499</v>
      </c>
      <c r="D407" s="360">
        <f t="shared" ref="D407" ca="1" si="174">+SUM(R407:BA407)</f>
        <v>0</v>
      </c>
      <c r="E407" s="361" t="s">
        <v>350</v>
      </c>
      <c r="F407" s="362"/>
      <c r="G407" s="360">
        <f t="shared" ca="1" si="161"/>
        <v>0</v>
      </c>
      <c r="H407" s="363">
        <v>8.6300000000000008</v>
      </c>
      <c r="I407" s="360">
        <f t="shared" ca="1" si="162"/>
        <v>0</v>
      </c>
      <c r="J407" s="364">
        <f t="shared" ca="1" si="163"/>
        <v>0</v>
      </c>
      <c r="K407" s="369"/>
      <c r="L407" s="366"/>
      <c r="M407" s="360">
        <f t="shared" ca="1" si="164"/>
        <v>0</v>
      </c>
      <c r="N407" s="363">
        <v>10</v>
      </c>
      <c r="O407" s="360">
        <f t="shared" ca="1" si="165"/>
        <v>0</v>
      </c>
      <c r="P407" s="367">
        <f t="shared" ca="1" si="166"/>
        <v>0</v>
      </c>
      <c r="Q407" s="370"/>
      <c r="S407" s="47">
        <f t="shared" ca="1" si="169"/>
        <v>0</v>
      </c>
      <c r="T407" s="47">
        <f t="shared" ca="1" si="169"/>
        <v>0</v>
      </c>
      <c r="U407" s="47" t="str">
        <f t="shared" ca="1" si="169"/>
        <v/>
      </c>
      <c r="V407" s="47" t="str">
        <f t="shared" ca="1" si="169"/>
        <v/>
      </c>
      <c r="W407" s="47" t="str">
        <f t="shared" ca="1" si="169"/>
        <v/>
      </c>
      <c r="X407" s="47" t="str">
        <f t="shared" ca="1" si="169"/>
        <v/>
      </c>
      <c r="Y407" s="47" t="str">
        <f t="shared" ca="1" si="169"/>
        <v/>
      </c>
      <c r="Z407" s="47" t="str">
        <f t="shared" ca="1" si="169"/>
        <v/>
      </c>
      <c r="AA407" s="47" t="str">
        <f t="shared" ca="1" si="169"/>
        <v/>
      </c>
      <c r="AB407" s="47" t="str">
        <f t="shared" ca="1" si="169"/>
        <v/>
      </c>
      <c r="AC407" s="47" t="str">
        <f t="shared" ca="1" si="169"/>
        <v/>
      </c>
      <c r="AD407" s="47" t="str">
        <f t="shared" ca="1" si="169"/>
        <v/>
      </c>
      <c r="AE407" s="47" t="str">
        <f t="shared" ca="1" si="169"/>
        <v/>
      </c>
      <c r="AF407" s="47" t="str">
        <f t="shared" ca="1" si="169"/>
        <v/>
      </c>
      <c r="AG407" s="47" t="str">
        <f t="shared" ca="1" si="169"/>
        <v/>
      </c>
      <c r="AH407" s="47" t="str">
        <f t="shared" ca="1" si="169"/>
        <v/>
      </c>
      <c r="AI407" s="47" t="str">
        <f t="shared" ca="1" si="173"/>
        <v/>
      </c>
      <c r="AJ407" s="47" t="str">
        <f t="shared" ca="1" si="173"/>
        <v/>
      </c>
      <c r="AK407" s="47" t="str">
        <f t="shared" ca="1" si="173"/>
        <v/>
      </c>
      <c r="AL407" s="47" t="str">
        <f t="shared" ca="1" si="173"/>
        <v/>
      </c>
      <c r="AM407" s="47" t="str">
        <f t="shared" ca="1" si="173"/>
        <v/>
      </c>
      <c r="AN407" s="47" t="str">
        <f t="shared" ca="1" si="173"/>
        <v/>
      </c>
      <c r="AO407" s="47" t="str">
        <f t="shared" ca="1" si="173"/>
        <v/>
      </c>
      <c r="AP407" s="47" t="str">
        <f t="shared" ca="1" si="173"/>
        <v/>
      </c>
      <c r="AQ407" s="47" t="str">
        <f t="shared" ca="1" si="173"/>
        <v/>
      </c>
      <c r="AR407" s="47" t="str">
        <f t="shared" ca="1" si="173"/>
        <v/>
      </c>
      <c r="AS407" s="47" t="str">
        <f t="shared" ca="1" si="173"/>
        <v/>
      </c>
      <c r="AT407" s="47" t="str">
        <f t="shared" ca="1" si="173"/>
        <v/>
      </c>
      <c r="AU407" s="47" t="str">
        <f t="shared" ca="1" si="173"/>
        <v/>
      </c>
      <c r="AV407" s="47" t="str">
        <f t="shared" ca="1" si="173"/>
        <v/>
      </c>
      <c r="AW407" s="47" t="str">
        <f t="shared" ca="1" si="173"/>
        <v/>
      </c>
      <c r="AX407" s="47" t="str">
        <f t="shared" ca="1" si="173"/>
        <v/>
      </c>
      <c r="AY407" s="47" t="str">
        <f t="shared" ca="1" si="172"/>
        <v/>
      </c>
      <c r="AZ407" s="47" t="str">
        <f t="shared" ca="1" si="172"/>
        <v/>
      </c>
      <c r="BA407" s="47" t="str">
        <f t="shared" ca="1" si="172"/>
        <v/>
      </c>
      <c r="BB407" s="47" t="str">
        <f t="shared" ca="1" si="172"/>
        <v/>
      </c>
      <c r="BC407" s="47" t="str">
        <f t="shared" ca="1" si="172"/>
        <v/>
      </c>
      <c r="BD407" s="47" t="str">
        <f t="shared" ca="1" si="172"/>
        <v/>
      </c>
    </row>
    <row r="408" spans="2:56" s="36" customFormat="1" ht="18" customHeight="1" outlineLevel="1" x14ac:dyDescent="0.25">
      <c r="B408" s="57" t="s">
        <v>496</v>
      </c>
      <c r="C408" s="359" t="s">
        <v>500</v>
      </c>
      <c r="D408" s="360">
        <f t="shared" ref="D408" ca="1" si="175">+SUM(R408:BA408)</f>
        <v>0</v>
      </c>
      <c r="E408" s="361" t="s">
        <v>350</v>
      </c>
      <c r="F408" s="362"/>
      <c r="G408" s="360">
        <f t="shared" ca="1" si="161"/>
        <v>0</v>
      </c>
      <c r="H408" s="363">
        <v>31.19</v>
      </c>
      <c r="I408" s="360">
        <f t="shared" ca="1" si="162"/>
        <v>0</v>
      </c>
      <c r="J408" s="364">
        <f t="shared" ca="1" si="163"/>
        <v>0</v>
      </c>
      <c r="K408" s="369"/>
      <c r="L408" s="366"/>
      <c r="M408" s="360">
        <f t="shared" ca="1" si="164"/>
        <v>0</v>
      </c>
      <c r="N408" s="363">
        <v>33</v>
      </c>
      <c r="O408" s="360">
        <f t="shared" ca="1" si="165"/>
        <v>0</v>
      </c>
      <c r="P408" s="367">
        <f t="shared" ca="1" si="166"/>
        <v>0</v>
      </c>
      <c r="Q408" s="370"/>
      <c r="S408" s="47">
        <f t="shared" ca="1" si="169"/>
        <v>0</v>
      </c>
      <c r="T408" s="47">
        <f t="shared" ca="1" si="169"/>
        <v>0</v>
      </c>
      <c r="U408" s="47" t="str">
        <f t="shared" ca="1" si="169"/>
        <v/>
      </c>
      <c r="V408" s="47" t="str">
        <f t="shared" ca="1" si="169"/>
        <v/>
      </c>
      <c r="W408" s="47" t="str">
        <f t="shared" ca="1" si="169"/>
        <v/>
      </c>
      <c r="X408" s="47" t="str">
        <f t="shared" ca="1" si="169"/>
        <v/>
      </c>
      <c r="Y408" s="47" t="str">
        <f t="shared" ca="1" si="169"/>
        <v/>
      </c>
      <c r="Z408" s="47" t="str">
        <f t="shared" ca="1" si="169"/>
        <v/>
      </c>
      <c r="AA408" s="47" t="str">
        <f t="shared" ca="1" si="169"/>
        <v/>
      </c>
      <c r="AB408" s="47" t="str">
        <f t="shared" ca="1" si="169"/>
        <v/>
      </c>
      <c r="AC408" s="47" t="str">
        <f t="shared" ca="1" si="169"/>
        <v/>
      </c>
      <c r="AD408" s="47" t="str">
        <f t="shared" ca="1" si="169"/>
        <v/>
      </c>
      <c r="AE408" s="47" t="str">
        <f t="shared" ca="1" si="169"/>
        <v/>
      </c>
      <c r="AF408" s="47" t="str">
        <f t="shared" ca="1" si="169"/>
        <v/>
      </c>
      <c r="AG408" s="47" t="str">
        <f t="shared" ca="1" si="169"/>
        <v/>
      </c>
      <c r="AH408" s="47" t="str">
        <f t="shared" ca="1" si="169"/>
        <v/>
      </c>
      <c r="AI408" s="47" t="str">
        <f t="shared" ca="1" si="173"/>
        <v/>
      </c>
      <c r="AJ408" s="47" t="str">
        <f t="shared" ca="1" si="173"/>
        <v/>
      </c>
      <c r="AK408" s="47" t="str">
        <f t="shared" ca="1" si="173"/>
        <v/>
      </c>
      <c r="AL408" s="47" t="str">
        <f t="shared" ca="1" si="173"/>
        <v/>
      </c>
      <c r="AM408" s="47" t="str">
        <f t="shared" ca="1" si="173"/>
        <v/>
      </c>
      <c r="AN408" s="47" t="str">
        <f t="shared" ca="1" si="173"/>
        <v/>
      </c>
      <c r="AO408" s="47" t="str">
        <f t="shared" ca="1" si="173"/>
        <v/>
      </c>
      <c r="AP408" s="47" t="str">
        <f t="shared" ca="1" si="173"/>
        <v/>
      </c>
      <c r="AQ408" s="47" t="str">
        <f t="shared" ca="1" si="173"/>
        <v/>
      </c>
      <c r="AR408" s="47" t="str">
        <f t="shared" ca="1" si="173"/>
        <v/>
      </c>
      <c r="AS408" s="47" t="str">
        <f t="shared" ca="1" si="173"/>
        <v/>
      </c>
      <c r="AT408" s="47" t="str">
        <f t="shared" ca="1" si="173"/>
        <v/>
      </c>
      <c r="AU408" s="47" t="str">
        <f t="shared" ca="1" si="173"/>
        <v/>
      </c>
      <c r="AV408" s="47" t="str">
        <f t="shared" ca="1" si="173"/>
        <v/>
      </c>
      <c r="AW408" s="47" t="str">
        <f t="shared" ca="1" si="173"/>
        <v/>
      </c>
      <c r="AX408" s="47" t="str">
        <f t="shared" ca="1" si="173"/>
        <v/>
      </c>
      <c r="AY408" s="47" t="str">
        <f t="shared" ca="1" si="172"/>
        <v/>
      </c>
      <c r="AZ408" s="47" t="str">
        <f t="shared" ca="1" si="172"/>
        <v/>
      </c>
      <c r="BA408" s="47" t="str">
        <f t="shared" ca="1" si="172"/>
        <v/>
      </c>
      <c r="BB408" s="47" t="str">
        <f t="shared" ca="1" si="172"/>
        <v/>
      </c>
      <c r="BC408" s="47" t="str">
        <f t="shared" ca="1" si="172"/>
        <v/>
      </c>
      <c r="BD408" s="47" t="str">
        <f t="shared" ca="1" si="172"/>
        <v/>
      </c>
    </row>
    <row r="409" spans="2:56" s="36" customFormat="1" ht="18" customHeight="1" outlineLevel="1" x14ac:dyDescent="0.25">
      <c r="B409" s="57" t="s">
        <v>496</v>
      </c>
      <c r="C409" s="359" t="s">
        <v>501</v>
      </c>
      <c r="D409" s="360">
        <f t="shared" ref="D409" ca="1" si="176">+SUM(R409:BA409)</f>
        <v>0</v>
      </c>
      <c r="E409" s="361" t="s">
        <v>350</v>
      </c>
      <c r="F409" s="362"/>
      <c r="G409" s="360">
        <f t="shared" ca="1" si="161"/>
        <v>0</v>
      </c>
      <c r="H409" s="363">
        <v>39.409999999999997</v>
      </c>
      <c r="I409" s="360">
        <f t="shared" ca="1" si="162"/>
        <v>0</v>
      </c>
      <c r="J409" s="364">
        <f t="shared" ca="1" si="163"/>
        <v>0</v>
      </c>
      <c r="K409" s="369"/>
      <c r="L409" s="366"/>
      <c r="M409" s="360">
        <f t="shared" ca="1" si="164"/>
        <v>0</v>
      </c>
      <c r="N409" s="363">
        <v>45</v>
      </c>
      <c r="O409" s="360">
        <f t="shared" ca="1" si="165"/>
        <v>0</v>
      </c>
      <c r="P409" s="367">
        <f t="shared" ca="1" si="166"/>
        <v>0</v>
      </c>
      <c r="Q409" s="370"/>
      <c r="S409" s="47">
        <f t="shared" ca="1" si="169"/>
        <v>0</v>
      </c>
      <c r="T409" s="47">
        <f t="shared" ca="1" si="169"/>
        <v>0</v>
      </c>
      <c r="U409" s="47" t="str">
        <f t="shared" ca="1" si="169"/>
        <v/>
      </c>
      <c r="V409" s="47" t="str">
        <f t="shared" ca="1" si="169"/>
        <v/>
      </c>
      <c r="W409" s="47" t="str">
        <f t="shared" ca="1" si="169"/>
        <v/>
      </c>
      <c r="X409" s="47" t="str">
        <f t="shared" ca="1" si="169"/>
        <v/>
      </c>
      <c r="Y409" s="47" t="str">
        <f t="shared" ca="1" si="169"/>
        <v/>
      </c>
      <c r="Z409" s="47" t="str">
        <f t="shared" ca="1" si="169"/>
        <v/>
      </c>
      <c r="AA409" s="47" t="str">
        <f t="shared" ca="1" si="169"/>
        <v/>
      </c>
      <c r="AB409" s="47" t="str">
        <f t="shared" ca="1" si="169"/>
        <v/>
      </c>
      <c r="AC409" s="47" t="str">
        <f t="shared" ca="1" si="169"/>
        <v/>
      </c>
      <c r="AD409" s="47" t="str">
        <f t="shared" ca="1" si="169"/>
        <v/>
      </c>
      <c r="AE409" s="47" t="str">
        <f t="shared" ca="1" si="169"/>
        <v/>
      </c>
      <c r="AF409" s="47" t="str">
        <f t="shared" ca="1" si="169"/>
        <v/>
      </c>
      <c r="AG409" s="47" t="str">
        <f t="shared" ca="1" si="169"/>
        <v/>
      </c>
      <c r="AH409" s="47" t="str">
        <f t="shared" ca="1" si="169"/>
        <v/>
      </c>
      <c r="AI409" s="47" t="str">
        <f t="shared" ca="1" si="173"/>
        <v/>
      </c>
      <c r="AJ409" s="47" t="str">
        <f t="shared" ca="1" si="173"/>
        <v/>
      </c>
      <c r="AK409" s="47" t="str">
        <f t="shared" ca="1" si="173"/>
        <v/>
      </c>
      <c r="AL409" s="47" t="str">
        <f t="shared" ca="1" si="173"/>
        <v/>
      </c>
      <c r="AM409" s="47" t="str">
        <f t="shared" ca="1" si="173"/>
        <v/>
      </c>
      <c r="AN409" s="47" t="str">
        <f t="shared" ca="1" si="173"/>
        <v/>
      </c>
      <c r="AO409" s="47" t="str">
        <f t="shared" ca="1" si="173"/>
        <v/>
      </c>
      <c r="AP409" s="47" t="str">
        <f t="shared" ca="1" si="173"/>
        <v/>
      </c>
      <c r="AQ409" s="47" t="str">
        <f t="shared" ca="1" si="173"/>
        <v/>
      </c>
      <c r="AR409" s="47" t="str">
        <f t="shared" ca="1" si="173"/>
        <v/>
      </c>
      <c r="AS409" s="47" t="str">
        <f t="shared" ca="1" si="173"/>
        <v/>
      </c>
      <c r="AT409" s="47" t="str">
        <f t="shared" ca="1" si="173"/>
        <v/>
      </c>
      <c r="AU409" s="47" t="str">
        <f t="shared" ca="1" si="173"/>
        <v/>
      </c>
      <c r="AV409" s="47" t="str">
        <f t="shared" ca="1" si="173"/>
        <v/>
      </c>
      <c r="AW409" s="47" t="str">
        <f t="shared" ca="1" si="173"/>
        <v/>
      </c>
      <c r="AX409" s="47" t="str">
        <f t="shared" ca="1" si="173"/>
        <v/>
      </c>
      <c r="AY409" s="47" t="str">
        <f t="shared" ca="1" si="172"/>
        <v/>
      </c>
      <c r="AZ409" s="47" t="str">
        <f t="shared" ca="1" si="172"/>
        <v/>
      </c>
      <c r="BA409" s="47" t="str">
        <f t="shared" ca="1" si="172"/>
        <v/>
      </c>
      <c r="BB409" s="47" t="str">
        <f t="shared" ca="1" si="172"/>
        <v/>
      </c>
      <c r="BC409" s="47" t="str">
        <f t="shared" ca="1" si="172"/>
        <v/>
      </c>
      <c r="BD409" s="47" t="str">
        <f t="shared" ca="1" si="172"/>
        <v/>
      </c>
    </row>
    <row r="410" spans="2:56" s="36" customFormat="1" ht="18" customHeight="1" outlineLevel="1" x14ac:dyDescent="0.25">
      <c r="B410" s="57" t="s">
        <v>496</v>
      </c>
      <c r="C410" s="359" t="s">
        <v>502</v>
      </c>
      <c r="D410" s="360">
        <f ca="1">+SUM(R410:BA410)</f>
        <v>0</v>
      </c>
      <c r="E410" s="361" t="s">
        <v>350</v>
      </c>
      <c r="F410" s="362"/>
      <c r="G410" s="360">
        <f t="shared" ca="1" si="161"/>
        <v>0</v>
      </c>
      <c r="H410" s="363">
        <v>27.15</v>
      </c>
      <c r="I410" s="360">
        <f t="shared" ca="1" si="162"/>
        <v>0</v>
      </c>
      <c r="J410" s="364">
        <f t="shared" ca="1" si="163"/>
        <v>0</v>
      </c>
      <c r="K410" s="369"/>
      <c r="L410" s="366"/>
      <c r="M410" s="360">
        <f t="shared" ca="1" si="164"/>
        <v>0</v>
      </c>
      <c r="N410" s="363">
        <v>30</v>
      </c>
      <c r="O410" s="360">
        <f t="shared" ca="1" si="165"/>
        <v>0</v>
      </c>
      <c r="P410" s="367">
        <f t="shared" ca="1" si="166"/>
        <v>0</v>
      </c>
      <c r="Q410" s="370"/>
      <c r="S410" s="47">
        <f t="shared" ca="1" si="169"/>
        <v>0</v>
      </c>
      <c r="T410" s="47">
        <f t="shared" ca="1" si="169"/>
        <v>0</v>
      </c>
      <c r="U410" s="47" t="str">
        <f t="shared" ca="1" si="169"/>
        <v/>
      </c>
      <c r="V410" s="47" t="str">
        <f t="shared" ca="1" si="169"/>
        <v/>
      </c>
      <c r="W410" s="47" t="str">
        <f t="shared" ca="1" si="169"/>
        <v/>
      </c>
      <c r="X410" s="47" t="str">
        <f t="shared" ca="1" si="169"/>
        <v/>
      </c>
      <c r="Y410" s="47" t="str">
        <f t="shared" ca="1" si="169"/>
        <v/>
      </c>
      <c r="Z410" s="47" t="str">
        <f t="shared" ca="1" si="169"/>
        <v/>
      </c>
      <c r="AA410" s="47" t="str">
        <f t="shared" ca="1" si="169"/>
        <v/>
      </c>
      <c r="AB410" s="47" t="str">
        <f t="shared" ca="1" si="169"/>
        <v/>
      </c>
      <c r="AC410" s="47" t="str">
        <f t="shared" ca="1" si="169"/>
        <v/>
      </c>
      <c r="AD410" s="47" t="str">
        <f t="shared" ca="1" si="169"/>
        <v/>
      </c>
      <c r="AE410" s="47" t="str">
        <f t="shared" ca="1" si="169"/>
        <v/>
      </c>
      <c r="AF410" s="47" t="str">
        <f t="shared" ca="1" si="169"/>
        <v/>
      </c>
      <c r="AG410" s="47" t="str">
        <f t="shared" ca="1" si="169"/>
        <v/>
      </c>
      <c r="AH410" s="47" t="str">
        <f t="shared" ca="1" si="169"/>
        <v/>
      </c>
      <c r="AI410" s="47" t="str">
        <f t="shared" ca="1" si="173"/>
        <v/>
      </c>
      <c r="AJ410" s="47" t="str">
        <f t="shared" ca="1" si="173"/>
        <v/>
      </c>
      <c r="AK410" s="47" t="str">
        <f t="shared" ca="1" si="173"/>
        <v/>
      </c>
      <c r="AL410" s="47" t="str">
        <f t="shared" ca="1" si="173"/>
        <v/>
      </c>
      <c r="AM410" s="47" t="str">
        <f t="shared" ca="1" si="173"/>
        <v/>
      </c>
      <c r="AN410" s="47" t="str">
        <f t="shared" ca="1" si="173"/>
        <v/>
      </c>
      <c r="AO410" s="47" t="str">
        <f t="shared" ca="1" si="173"/>
        <v/>
      </c>
      <c r="AP410" s="47" t="str">
        <f t="shared" ca="1" si="173"/>
        <v/>
      </c>
      <c r="AQ410" s="47" t="str">
        <f t="shared" ca="1" si="173"/>
        <v/>
      </c>
      <c r="AR410" s="47" t="str">
        <f t="shared" ca="1" si="173"/>
        <v/>
      </c>
      <c r="AS410" s="47" t="str">
        <f t="shared" ca="1" si="173"/>
        <v/>
      </c>
      <c r="AT410" s="47" t="str">
        <f t="shared" ca="1" si="173"/>
        <v/>
      </c>
      <c r="AU410" s="47" t="str">
        <f t="shared" ca="1" si="173"/>
        <v/>
      </c>
      <c r="AV410" s="47" t="str">
        <f t="shared" ca="1" si="173"/>
        <v/>
      </c>
      <c r="AW410" s="47" t="str">
        <f t="shared" ca="1" si="173"/>
        <v/>
      </c>
      <c r="AX410" s="47" t="str">
        <f t="shared" ca="1" si="173"/>
        <v/>
      </c>
      <c r="AY410" s="47" t="str">
        <f t="shared" ca="1" si="172"/>
        <v/>
      </c>
      <c r="AZ410" s="47" t="str">
        <f t="shared" ca="1" si="172"/>
        <v/>
      </c>
      <c r="BA410" s="47" t="str">
        <f t="shared" ca="1" si="172"/>
        <v/>
      </c>
      <c r="BB410" s="47" t="str">
        <f t="shared" ca="1" si="172"/>
        <v/>
      </c>
      <c r="BC410" s="47" t="str">
        <f t="shared" ca="1" si="172"/>
        <v/>
      </c>
      <c r="BD410" s="47" t="str">
        <f t="shared" ca="1" si="172"/>
        <v/>
      </c>
    </row>
    <row r="411" spans="2:56" s="36" customFormat="1" ht="18" customHeight="1" outlineLevel="1" x14ac:dyDescent="0.25">
      <c r="B411" s="57" t="s">
        <v>496</v>
      </c>
      <c r="C411" s="359" t="s">
        <v>503</v>
      </c>
      <c r="D411" s="360">
        <f t="shared" ref="D411" ca="1" si="177">+SUM(R411:BA411)</f>
        <v>0</v>
      </c>
      <c r="E411" s="361" t="s">
        <v>350</v>
      </c>
      <c r="F411" s="362"/>
      <c r="G411" s="360">
        <f t="shared" ca="1" si="161"/>
        <v>0</v>
      </c>
      <c r="H411" s="363">
        <v>70.040000000000006</v>
      </c>
      <c r="I411" s="360">
        <f t="shared" ca="1" si="162"/>
        <v>0</v>
      </c>
      <c r="J411" s="364">
        <f t="shared" ca="1" si="163"/>
        <v>0</v>
      </c>
      <c r="K411" s="369"/>
      <c r="L411" s="366"/>
      <c r="M411" s="360">
        <f t="shared" ca="1" si="164"/>
        <v>0</v>
      </c>
      <c r="N411" s="363">
        <v>75</v>
      </c>
      <c r="O411" s="360">
        <f t="shared" ca="1" si="165"/>
        <v>0</v>
      </c>
      <c r="P411" s="367">
        <f t="shared" ca="1" si="166"/>
        <v>0</v>
      </c>
      <c r="Q411" s="370"/>
      <c r="S411" s="47">
        <f t="shared" ca="1" si="169"/>
        <v>0</v>
      </c>
      <c r="T411" s="47">
        <f t="shared" ca="1" si="169"/>
        <v>0</v>
      </c>
      <c r="U411" s="47" t="str">
        <f t="shared" ca="1" si="169"/>
        <v/>
      </c>
      <c r="V411" s="47" t="str">
        <f t="shared" ca="1" si="169"/>
        <v/>
      </c>
      <c r="W411" s="47" t="str">
        <f t="shared" ca="1" si="169"/>
        <v/>
      </c>
      <c r="X411" s="47" t="str">
        <f t="shared" ca="1" si="169"/>
        <v/>
      </c>
      <c r="Y411" s="47" t="str">
        <f t="shared" ca="1" si="169"/>
        <v/>
      </c>
      <c r="Z411" s="47" t="str">
        <f t="shared" ca="1" si="169"/>
        <v/>
      </c>
      <c r="AA411" s="47" t="str">
        <f t="shared" ca="1" si="169"/>
        <v/>
      </c>
      <c r="AB411" s="47" t="str">
        <f t="shared" ca="1" si="169"/>
        <v/>
      </c>
      <c r="AC411" s="47" t="str">
        <f t="shared" ca="1" si="169"/>
        <v/>
      </c>
      <c r="AD411" s="47" t="str">
        <f t="shared" ca="1" si="169"/>
        <v/>
      </c>
      <c r="AE411" s="47" t="str">
        <f t="shared" ca="1" si="169"/>
        <v/>
      </c>
      <c r="AF411" s="47" t="str">
        <f t="shared" ca="1" si="169"/>
        <v/>
      </c>
      <c r="AG411" s="47" t="str">
        <f t="shared" ca="1" si="169"/>
        <v/>
      </c>
      <c r="AH411" s="47" t="str">
        <f t="shared" ca="1" si="169"/>
        <v/>
      </c>
      <c r="AI411" s="47" t="str">
        <f t="shared" ca="1" si="173"/>
        <v/>
      </c>
      <c r="AJ411" s="47" t="str">
        <f t="shared" ca="1" si="173"/>
        <v/>
      </c>
      <c r="AK411" s="47" t="str">
        <f t="shared" ca="1" si="173"/>
        <v/>
      </c>
      <c r="AL411" s="47" t="str">
        <f t="shared" ca="1" si="173"/>
        <v/>
      </c>
      <c r="AM411" s="47" t="str">
        <f t="shared" ca="1" si="173"/>
        <v/>
      </c>
      <c r="AN411" s="47" t="str">
        <f t="shared" ca="1" si="173"/>
        <v/>
      </c>
      <c r="AO411" s="47" t="str">
        <f t="shared" ca="1" si="173"/>
        <v/>
      </c>
      <c r="AP411" s="47" t="str">
        <f t="shared" ca="1" si="173"/>
        <v/>
      </c>
      <c r="AQ411" s="47" t="str">
        <f t="shared" ca="1" si="173"/>
        <v/>
      </c>
      <c r="AR411" s="47" t="str">
        <f t="shared" ca="1" si="173"/>
        <v/>
      </c>
      <c r="AS411" s="47" t="str">
        <f t="shared" ca="1" si="173"/>
        <v/>
      </c>
      <c r="AT411" s="47" t="str">
        <f t="shared" ca="1" si="173"/>
        <v/>
      </c>
      <c r="AU411" s="47" t="str">
        <f t="shared" ca="1" si="173"/>
        <v/>
      </c>
      <c r="AV411" s="47" t="str">
        <f t="shared" ca="1" si="173"/>
        <v/>
      </c>
      <c r="AW411" s="47" t="str">
        <f t="shared" ca="1" si="173"/>
        <v/>
      </c>
      <c r="AX411" s="47" t="str">
        <f t="shared" ca="1" si="173"/>
        <v/>
      </c>
      <c r="AY411" s="47" t="str">
        <f t="shared" ca="1" si="172"/>
        <v/>
      </c>
      <c r="AZ411" s="47" t="str">
        <f t="shared" ca="1" si="172"/>
        <v/>
      </c>
      <c r="BA411" s="47" t="str">
        <f t="shared" ca="1" si="172"/>
        <v/>
      </c>
      <c r="BB411" s="47" t="str">
        <f t="shared" ca="1" si="172"/>
        <v/>
      </c>
      <c r="BC411" s="47" t="str">
        <f t="shared" ca="1" si="172"/>
        <v/>
      </c>
      <c r="BD411" s="47" t="str">
        <f t="shared" ca="1" si="172"/>
        <v/>
      </c>
    </row>
    <row r="412" spans="2:56" s="36" customFormat="1" ht="18" customHeight="1" outlineLevel="1" x14ac:dyDescent="0.25">
      <c r="B412" s="57" t="s">
        <v>496</v>
      </c>
      <c r="C412" s="359" t="s">
        <v>504</v>
      </c>
      <c r="D412" s="360">
        <f t="shared" ref="D412" ca="1" si="178">+SUM(R412:BA412)</f>
        <v>0</v>
      </c>
      <c r="E412" s="361" t="s">
        <v>350</v>
      </c>
      <c r="F412" s="362"/>
      <c r="G412" s="360">
        <f t="shared" ca="1" si="161"/>
        <v>0</v>
      </c>
      <c r="H412" s="363">
        <v>0.66</v>
      </c>
      <c r="I412" s="360">
        <f t="shared" ca="1" si="162"/>
        <v>0</v>
      </c>
      <c r="J412" s="364">
        <f t="shared" ca="1" si="163"/>
        <v>0</v>
      </c>
      <c r="K412" s="369"/>
      <c r="L412" s="366"/>
      <c r="M412" s="360">
        <f t="shared" ca="1" si="164"/>
        <v>0</v>
      </c>
      <c r="N412" s="363">
        <v>1</v>
      </c>
      <c r="O412" s="360">
        <f t="shared" ca="1" si="165"/>
        <v>0</v>
      </c>
      <c r="P412" s="367">
        <f t="shared" ca="1" si="166"/>
        <v>0</v>
      </c>
      <c r="Q412" s="370"/>
      <c r="S412" s="47">
        <f t="shared" ca="1" si="169"/>
        <v>0</v>
      </c>
      <c r="T412" s="47">
        <f t="shared" ca="1" si="169"/>
        <v>0</v>
      </c>
      <c r="U412" s="47" t="str">
        <f t="shared" ca="1" si="169"/>
        <v/>
      </c>
      <c r="V412" s="47" t="str">
        <f t="shared" ca="1" si="169"/>
        <v/>
      </c>
      <c r="W412" s="47" t="str">
        <f t="shared" ca="1" si="169"/>
        <v/>
      </c>
      <c r="X412" s="47" t="str">
        <f t="shared" ca="1" si="169"/>
        <v/>
      </c>
      <c r="Y412" s="47" t="str">
        <f t="shared" ca="1" si="169"/>
        <v/>
      </c>
      <c r="Z412" s="47" t="str">
        <f t="shared" ca="1" si="169"/>
        <v/>
      </c>
      <c r="AA412" s="47" t="str">
        <f t="shared" ca="1" si="169"/>
        <v/>
      </c>
      <c r="AB412" s="47" t="str">
        <f t="shared" ca="1" si="169"/>
        <v/>
      </c>
      <c r="AC412" s="47" t="str">
        <f t="shared" ca="1" si="169"/>
        <v/>
      </c>
      <c r="AD412" s="47" t="str">
        <f t="shared" ca="1" si="169"/>
        <v/>
      </c>
      <c r="AE412" s="47" t="str">
        <f t="shared" ca="1" si="169"/>
        <v/>
      </c>
      <c r="AF412" s="47" t="str">
        <f t="shared" ca="1" si="169"/>
        <v/>
      </c>
      <c r="AG412" s="47" t="str">
        <f t="shared" ca="1" si="169"/>
        <v/>
      </c>
      <c r="AH412" s="47" t="str">
        <f t="shared" ca="1" si="169"/>
        <v/>
      </c>
      <c r="AI412" s="47" t="str">
        <f t="shared" ca="1" si="173"/>
        <v/>
      </c>
      <c r="AJ412" s="47" t="str">
        <f t="shared" ca="1" si="173"/>
        <v/>
      </c>
      <c r="AK412" s="47" t="str">
        <f t="shared" ca="1" si="173"/>
        <v/>
      </c>
      <c r="AL412" s="47" t="str">
        <f t="shared" ca="1" si="173"/>
        <v/>
      </c>
      <c r="AM412" s="47" t="str">
        <f t="shared" ca="1" si="173"/>
        <v/>
      </c>
      <c r="AN412" s="47" t="str">
        <f t="shared" ca="1" si="173"/>
        <v/>
      </c>
      <c r="AO412" s="47" t="str">
        <f t="shared" ca="1" si="173"/>
        <v/>
      </c>
      <c r="AP412" s="47" t="str">
        <f t="shared" ca="1" si="173"/>
        <v/>
      </c>
      <c r="AQ412" s="47" t="str">
        <f t="shared" ca="1" si="173"/>
        <v/>
      </c>
      <c r="AR412" s="47" t="str">
        <f t="shared" ca="1" si="173"/>
        <v/>
      </c>
      <c r="AS412" s="47" t="str">
        <f t="shared" ca="1" si="173"/>
        <v/>
      </c>
      <c r="AT412" s="47" t="str">
        <f t="shared" ca="1" si="173"/>
        <v/>
      </c>
      <c r="AU412" s="47" t="str">
        <f t="shared" ca="1" si="173"/>
        <v/>
      </c>
      <c r="AV412" s="47" t="str">
        <f t="shared" ca="1" si="173"/>
        <v/>
      </c>
      <c r="AW412" s="47" t="str">
        <f t="shared" ca="1" si="173"/>
        <v/>
      </c>
      <c r="AX412" s="47" t="str">
        <f t="shared" ca="1" si="173"/>
        <v/>
      </c>
      <c r="AY412" s="47" t="str">
        <f t="shared" ca="1" si="172"/>
        <v/>
      </c>
      <c r="AZ412" s="47" t="str">
        <f t="shared" ca="1" si="172"/>
        <v/>
      </c>
      <c r="BA412" s="47" t="str">
        <f t="shared" ca="1" si="172"/>
        <v/>
      </c>
      <c r="BB412" s="47" t="str">
        <f t="shared" ca="1" si="172"/>
        <v/>
      </c>
      <c r="BC412" s="47" t="str">
        <f t="shared" ca="1" si="172"/>
        <v/>
      </c>
      <c r="BD412" s="47" t="str">
        <f t="shared" ca="1" si="172"/>
        <v/>
      </c>
    </row>
    <row r="413" spans="2:56" s="36" customFormat="1" ht="18" customHeight="1" x14ac:dyDescent="0.25">
      <c r="C413" s="273" t="s">
        <v>777</v>
      </c>
      <c r="D413" s="38">
        <f t="shared" ref="D413" ca="1" si="179">+SUM(R413:BA413)</f>
        <v>0</v>
      </c>
      <c r="E413" s="39"/>
      <c r="F413" s="40"/>
      <c r="G413" s="38">
        <f t="shared" ca="1" si="161"/>
        <v>0</v>
      </c>
      <c r="H413" s="41"/>
      <c r="I413" s="38">
        <f t="shared" ca="1" si="162"/>
        <v>0</v>
      </c>
      <c r="J413" s="42">
        <f t="shared" ca="1" si="163"/>
        <v>0</v>
      </c>
      <c r="K413" s="43"/>
      <c r="L413" s="44"/>
      <c r="M413" s="38">
        <f t="shared" ca="1" si="164"/>
        <v>0</v>
      </c>
      <c r="N413" s="41"/>
      <c r="O413" s="38">
        <f t="shared" ca="1" si="165"/>
        <v>0</v>
      </c>
      <c r="P413" s="45">
        <f t="shared" ca="1" si="166"/>
        <v>0</v>
      </c>
      <c r="Q413" s="46"/>
      <c r="S413" s="47">
        <f t="shared" ca="1" si="169"/>
        <v>0</v>
      </c>
      <c r="T413" s="47">
        <f t="shared" ca="1" si="169"/>
        <v>0</v>
      </c>
      <c r="U413" s="47" t="str">
        <f t="shared" ca="1" si="169"/>
        <v/>
      </c>
      <c r="V413" s="47" t="str">
        <f t="shared" ca="1" si="169"/>
        <v/>
      </c>
      <c r="W413" s="47" t="str">
        <f t="shared" ca="1" si="169"/>
        <v/>
      </c>
      <c r="X413" s="47" t="str">
        <f t="shared" ca="1" si="169"/>
        <v/>
      </c>
      <c r="Y413" s="47" t="str">
        <f t="shared" ca="1" si="169"/>
        <v/>
      </c>
      <c r="Z413" s="47" t="str">
        <f t="shared" ca="1" si="169"/>
        <v/>
      </c>
      <c r="AA413" s="47" t="str">
        <f t="shared" ca="1" si="169"/>
        <v/>
      </c>
      <c r="AB413" s="47" t="str">
        <f t="shared" ca="1" si="169"/>
        <v/>
      </c>
      <c r="AC413" s="47" t="str">
        <f t="shared" ca="1" si="169"/>
        <v/>
      </c>
      <c r="AD413" s="47" t="str">
        <f t="shared" ca="1" si="169"/>
        <v/>
      </c>
      <c r="AE413" s="47" t="str">
        <f t="shared" ca="1" si="169"/>
        <v/>
      </c>
      <c r="AF413" s="47" t="str">
        <f t="shared" ca="1" si="169"/>
        <v/>
      </c>
      <c r="AG413" s="47" t="str">
        <f t="shared" ca="1" si="169"/>
        <v/>
      </c>
      <c r="AH413" s="47" t="str">
        <f t="shared" ca="1" si="169"/>
        <v/>
      </c>
      <c r="AI413" s="47" t="str">
        <f t="shared" ca="1" si="173"/>
        <v/>
      </c>
      <c r="AJ413" s="47" t="str">
        <f t="shared" ca="1" si="173"/>
        <v/>
      </c>
      <c r="AK413" s="47" t="str">
        <f t="shared" ca="1" si="173"/>
        <v/>
      </c>
      <c r="AL413" s="47" t="str">
        <f t="shared" ca="1" si="173"/>
        <v/>
      </c>
      <c r="AM413" s="47" t="str">
        <f t="shared" ca="1" si="173"/>
        <v/>
      </c>
      <c r="AN413" s="47" t="str">
        <f t="shared" ca="1" si="173"/>
        <v/>
      </c>
      <c r="AO413" s="47" t="str">
        <f t="shared" ca="1" si="173"/>
        <v/>
      </c>
      <c r="AP413" s="47" t="str">
        <f t="shared" ca="1" si="173"/>
        <v/>
      </c>
      <c r="AQ413" s="47" t="str">
        <f t="shared" ca="1" si="173"/>
        <v/>
      </c>
      <c r="AR413" s="47" t="str">
        <f t="shared" ca="1" si="173"/>
        <v/>
      </c>
      <c r="AS413" s="47" t="str">
        <f t="shared" ca="1" si="173"/>
        <v/>
      </c>
      <c r="AT413" s="47" t="str">
        <f t="shared" ca="1" si="173"/>
        <v/>
      </c>
      <c r="AU413" s="47" t="str">
        <f t="shared" ca="1" si="173"/>
        <v/>
      </c>
      <c r="AV413" s="47" t="str">
        <f t="shared" ca="1" si="173"/>
        <v/>
      </c>
      <c r="AW413" s="47" t="str">
        <f t="shared" ca="1" si="173"/>
        <v/>
      </c>
      <c r="AX413" s="47" t="str">
        <f t="shared" ca="1" si="173"/>
        <v/>
      </c>
      <c r="AY413" s="47" t="str">
        <f t="shared" ca="1" si="172"/>
        <v/>
      </c>
      <c r="AZ413" s="47" t="str">
        <f t="shared" ca="1" si="172"/>
        <v/>
      </c>
      <c r="BA413" s="47" t="str">
        <f t="shared" ca="1" si="172"/>
        <v/>
      </c>
      <c r="BB413" s="47" t="str">
        <f t="shared" ca="1" si="172"/>
        <v/>
      </c>
      <c r="BC413" s="47" t="str">
        <f t="shared" ca="1" si="172"/>
        <v/>
      </c>
      <c r="BD413" s="47" t="str">
        <f t="shared" ca="1" si="172"/>
        <v/>
      </c>
    </row>
    <row r="414" spans="2:56" s="36" customFormat="1" ht="18" customHeight="1" x14ac:dyDescent="0.25">
      <c r="C414" s="37"/>
      <c r="D414" s="38">
        <f t="shared" ref="D414" ca="1" si="180">+SUM(R414:BA414)</f>
        <v>0</v>
      </c>
      <c r="E414" s="39"/>
      <c r="F414" s="40"/>
      <c r="G414" s="38">
        <f t="shared" ca="1" si="161"/>
        <v>0</v>
      </c>
      <c r="H414" s="41"/>
      <c r="I414" s="38">
        <f t="shared" ca="1" si="162"/>
        <v>0</v>
      </c>
      <c r="J414" s="42">
        <f t="shared" ca="1" si="163"/>
        <v>0</v>
      </c>
      <c r="K414" s="43"/>
      <c r="L414" s="44"/>
      <c r="M414" s="38">
        <f t="shared" ca="1" si="164"/>
        <v>0</v>
      </c>
      <c r="N414" s="41"/>
      <c r="O414" s="38">
        <f t="shared" ca="1" si="165"/>
        <v>0</v>
      </c>
      <c r="P414" s="45">
        <f t="shared" ca="1" si="166"/>
        <v>0</v>
      </c>
      <c r="Q414" s="46"/>
      <c r="S414" s="47">
        <f t="shared" ca="1" si="169"/>
        <v>0</v>
      </c>
      <c r="T414" s="47">
        <f t="shared" ca="1" si="169"/>
        <v>0</v>
      </c>
      <c r="U414" s="47" t="str">
        <f t="shared" ca="1" si="169"/>
        <v/>
      </c>
      <c r="V414" s="47" t="str">
        <f t="shared" ca="1" si="169"/>
        <v/>
      </c>
      <c r="W414" s="47" t="str">
        <f t="shared" ca="1" si="169"/>
        <v/>
      </c>
      <c r="X414" s="47" t="str">
        <f t="shared" ca="1" si="169"/>
        <v/>
      </c>
      <c r="Y414" s="47" t="str">
        <f t="shared" ca="1" si="169"/>
        <v/>
      </c>
      <c r="Z414" s="47" t="str">
        <f t="shared" ca="1" si="169"/>
        <v/>
      </c>
      <c r="AA414" s="47" t="str">
        <f t="shared" ca="1" si="169"/>
        <v/>
      </c>
      <c r="AB414" s="47" t="str">
        <f t="shared" ca="1" si="169"/>
        <v/>
      </c>
      <c r="AC414" s="47" t="str">
        <f t="shared" ca="1" si="169"/>
        <v/>
      </c>
      <c r="AD414" s="47" t="str">
        <f t="shared" ca="1" si="169"/>
        <v/>
      </c>
      <c r="AE414" s="47" t="str">
        <f t="shared" ca="1" si="169"/>
        <v/>
      </c>
      <c r="AF414" s="47" t="str">
        <f t="shared" ca="1" si="169"/>
        <v/>
      </c>
      <c r="AG414" s="47" t="str">
        <f t="shared" ca="1" si="169"/>
        <v/>
      </c>
      <c r="AH414" s="47" t="str">
        <f t="shared" ca="1" si="169"/>
        <v/>
      </c>
      <c r="AI414" s="47" t="str">
        <f t="shared" ca="1" si="173"/>
        <v/>
      </c>
      <c r="AJ414" s="47" t="str">
        <f t="shared" ca="1" si="173"/>
        <v/>
      </c>
      <c r="AK414" s="47" t="str">
        <f t="shared" ca="1" si="173"/>
        <v/>
      </c>
      <c r="AL414" s="47" t="str">
        <f t="shared" ca="1" si="173"/>
        <v/>
      </c>
      <c r="AM414" s="47" t="str">
        <f t="shared" ca="1" si="173"/>
        <v/>
      </c>
      <c r="AN414" s="47" t="str">
        <f t="shared" ca="1" si="173"/>
        <v/>
      </c>
      <c r="AO414" s="47" t="str">
        <f t="shared" ca="1" si="173"/>
        <v/>
      </c>
      <c r="AP414" s="47" t="str">
        <f t="shared" ca="1" si="173"/>
        <v/>
      </c>
      <c r="AQ414" s="47" t="str">
        <f t="shared" ca="1" si="173"/>
        <v/>
      </c>
      <c r="AR414" s="47" t="str">
        <f t="shared" ca="1" si="173"/>
        <v/>
      </c>
      <c r="AS414" s="47" t="str">
        <f t="shared" ca="1" si="173"/>
        <v/>
      </c>
      <c r="AT414" s="47" t="str">
        <f t="shared" ca="1" si="173"/>
        <v/>
      </c>
      <c r="AU414" s="47" t="str">
        <f t="shared" ca="1" si="173"/>
        <v/>
      </c>
      <c r="AV414" s="47" t="str">
        <f t="shared" ca="1" si="173"/>
        <v/>
      </c>
      <c r="AW414" s="47" t="str">
        <f t="shared" ca="1" si="173"/>
        <v/>
      </c>
      <c r="AX414" s="47" t="str">
        <f t="shared" ca="1" si="173"/>
        <v/>
      </c>
      <c r="AY414" s="47" t="str">
        <f t="shared" ca="1" si="172"/>
        <v/>
      </c>
      <c r="AZ414" s="47" t="str">
        <f t="shared" ca="1" si="172"/>
        <v/>
      </c>
      <c r="BA414" s="47" t="str">
        <f t="shared" ca="1" si="172"/>
        <v/>
      </c>
      <c r="BB414" s="47" t="str">
        <f t="shared" ca="1" si="172"/>
        <v/>
      </c>
      <c r="BC414" s="47" t="str">
        <f t="shared" ca="1" si="172"/>
        <v/>
      </c>
      <c r="BD414" s="47" t="str">
        <f t="shared" ca="1" si="172"/>
        <v/>
      </c>
    </row>
    <row r="415" spans="2:56" s="36" customFormat="1" ht="18" customHeight="1" outlineLevel="1" x14ac:dyDescent="0.25">
      <c r="C415" s="48" t="s">
        <v>338</v>
      </c>
      <c r="D415" s="38">
        <f ca="1">+SUM(R415:BA415)</f>
        <v>0</v>
      </c>
      <c r="E415" s="39"/>
      <c r="F415" s="40"/>
      <c r="G415" s="38">
        <f t="shared" ca="1" si="161"/>
        <v>0</v>
      </c>
      <c r="H415" s="41"/>
      <c r="I415" s="38">
        <f t="shared" ca="1" si="162"/>
        <v>0</v>
      </c>
      <c r="J415" s="42">
        <f t="shared" ca="1" si="163"/>
        <v>0</v>
      </c>
      <c r="K415" s="43"/>
      <c r="L415" s="44"/>
      <c r="M415" s="38">
        <f t="shared" ca="1" si="164"/>
        <v>0</v>
      </c>
      <c r="N415" s="41"/>
      <c r="O415" s="38">
        <f t="shared" ca="1" si="165"/>
        <v>0</v>
      </c>
      <c r="P415" s="45">
        <f t="shared" ca="1" si="166"/>
        <v>0</v>
      </c>
      <c r="Q415" s="46"/>
      <c r="S415" s="47">
        <f t="shared" ca="1" si="169"/>
        <v>0</v>
      </c>
      <c r="T415" s="47">
        <f t="shared" ca="1" si="169"/>
        <v>0</v>
      </c>
      <c r="U415" s="47" t="str">
        <f t="shared" ca="1" si="169"/>
        <v/>
      </c>
      <c r="V415" s="47" t="str">
        <f t="shared" ca="1" si="169"/>
        <v/>
      </c>
      <c r="W415" s="47" t="str">
        <f t="shared" ca="1" si="169"/>
        <v/>
      </c>
      <c r="X415" s="47" t="str">
        <f t="shared" ca="1" si="169"/>
        <v/>
      </c>
      <c r="Y415" s="47" t="str">
        <f t="shared" ca="1" si="169"/>
        <v/>
      </c>
      <c r="Z415" s="47" t="str">
        <f t="shared" ca="1" si="169"/>
        <v/>
      </c>
      <c r="AA415" s="47" t="str">
        <f t="shared" ref="S415:AH431" ca="1" si="181">IFERROR(SUMIF(INDIRECT("'"&amp;AA$6&amp;"'!$C:$C"),$C415,INDIRECT("'"&amp;AA$6&amp;"'!$D:$D")),"")</f>
        <v/>
      </c>
      <c r="AB415" s="47" t="str">
        <f t="shared" ca="1" si="181"/>
        <v/>
      </c>
      <c r="AC415" s="47" t="str">
        <f t="shared" ca="1" si="181"/>
        <v/>
      </c>
      <c r="AD415" s="47" t="str">
        <f t="shared" ca="1" si="181"/>
        <v/>
      </c>
      <c r="AE415" s="47" t="str">
        <f t="shared" ca="1" si="181"/>
        <v/>
      </c>
      <c r="AF415" s="47" t="str">
        <f t="shared" ca="1" si="181"/>
        <v/>
      </c>
      <c r="AG415" s="47" t="str">
        <f t="shared" ca="1" si="181"/>
        <v/>
      </c>
      <c r="AH415" s="47" t="str">
        <f t="shared" ca="1" si="181"/>
        <v/>
      </c>
      <c r="AI415" s="47" t="str">
        <f t="shared" ca="1" si="173"/>
        <v/>
      </c>
      <c r="AJ415" s="47" t="str">
        <f t="shared" ca="1" si="173"/>
        <v/>
      </c>
      <c r="AK415" s="47" t="str">
        <f t="shared" ca="1" si="173"/>
        <v/>
      </c>
      <c r="AL415" s="47" t="str">
        <f t="shared" ca="1" si="173"/>
        <v/>
      </c>
      <c r="AM415" s="47" t="str">
        <f t="shared" ca="1" si="173"/>
        <v/>
      </c>
      <c r="AN415" s="47" t="str">
        <f t="shared" ca="1" si="173"/>
        <v/>
      </c>
      <c r="AO415" s="47" t="str">
        <f t="shared" ca="1" si="173"/>
        <v/>
      </c>
      <c r="AP415" s="47" t="str">
        <f t="shared" ca="1" si="173"/>
        <v/>
      </c>
      <c r="AQ415" s="47" t="str">
        <f t="shared" ca="1" si="173"/>
        <v/>
      </c>
      <c r="AR415" s="47" t="str">
        <f t="shared" ca="1" si="173"/>
        <v/>
      </c>
      <c r="AS415" s="47" t="str">
        <f t="shared" ca="1" si="173"/>
        <v/>
      </c>
      <c r="AT415" s="47" t="str">
        <f t="shared" ca="1" si="173"/>
        <v/>
      </c>
      <c r="AU415" s="47" t="str">
        <f t="shared" ca="1" si="173"/>
        <v/>
      </c>
      <c r="AV415" s="47" t="str">
        <f t="shared" ca="1" si="173"/>
        <v/>
      </c>
      <c r="AW415" s="47" t="str">
        <f t="shared" ca="1" si="173"/>
        <v/>
      </c>
      <c r="AX415" s="47" t="str">
        <f t="shared" ca="1" si="173"/>
        <v/>
      </c>
      <c r="AY415" s="47" t="str">
        <f t="shared" ca="1" si="172"/>
        <v/>
      </c>
      <c r="AZ415" s="47" t="str">
        <f t="shared" ca="1" si="172"/>
        <v/>
      </c>
      <c r="BA415" s="47" t="str">
        <f t="shared" ca="1" si="172"/>
        <v/>
      </c>
      <c r="BB415" s="47" t="str">
        <f t="shared" ca="1" si="172"/>
        <v/>
      </c>
      <c r="BC415" s="47" t="str">
        <f t="shared" ca="1" si="172"/>
        <v/>
      </c>
      <c r="BD415" s="47" t="str">
        <f t="shared" ca="1" si="172"/>
        <v/>
      </c>
    </row>
    <row r="416" spans="2:56" s="36" customFormat="1" ht="18" customHeight="1" outlineLevel="1" x14ac:dyDescent="0.25">
      <c r="C416" s="37" t="s">
        <v>339</v>
      </c>
      <c r="D416" s="38">
        <f t="shared" ref="D416" ca="1" si="182">+SUM(R416:BA416)</f>
        <v>0</v>
      </c>
      <c r="E416" s="39" t="s">
        <v>340</v>
      </c>
      <c r="F416" s="40"/>
      <c r="G416" s="38">
        <f t="shared" ca="1" si="161"/>
        <v>0</v>
      </c>
      <c r="H416" s="41"/>
      <c r="I416" s="38">
        <f t="shared" ca="1" si="162"/>
        <v>0</v>
      </c>
      <c r="J416" s="42">
        <f t="shared" ca="1" si="163"/>
        <v>0</v>
      </c>
      <c r="K416" s="49"/>
      <c r="L416" s="44"/>
      <c r="M416" s="38">
        <f t="shared" ca="1" si="164"/>
        <v>0</v>
      </c>
      <c r="N416" s="41"/>
      <c r="O416" s="38">
        <f t="shared" ca="1" si="165"/>
        <v>0</v>
      </c>
      <c r="P416" s="45">
        <f t="shared" ca="1" si="166"/>
        <v>0</v>
      </c>
      <c r="Q416" s="49"/>
      <c r="S416" s="47">
        <f t="shared" ca="1" si="181"/>
        <v>0</v>
      </c>
      <c r="T416" s="47">
        <f t="shared" ca="1" si="181"/>
        <v>0</v>
      </c>
      <c r="U416" s="47" t="str">
        <f t="shared" ca="1" si="181"/>
        <v/>
      </c>
      <c r="V416" s="47" t="str">
        <f t="shared" ca="1" si="181"/>
        <v/>
      </c>
      <c r="W416" s="47" t="str">
        <f t="shared" ca="1" si="181"/>
        <v/>
      </c>
      <c r="X416" s="47" t="str">
        <f t="shared" ca="1" si="181"/>
        <v/>
      </c>
      <c r="Y416" s="47" t="str">
        <f t="shared" ca="1" si="181"/>
        <v/>
      </c>
      <c r="Z416" s="47" t="str">
        <f t="shared" ca="1" si="181"/>
        <v/>
      </c>
      <c r="AA416" s="47" t="str">
        <f t="shared" ca="1" si="181"/>
        <v/>
      </c>
      <c r="AB416" s="47" t="str">
        <f t="shared" ca="1" si="181"/>
        <v/>
      </c>
      <c r="AC416" s="47" t="str">
        <f t="shared" ca="1" si="181"/>
        <v/>
      </c>
      <c r="AD416" s="47" t="str">
        <f t="shared" ca="1" si="181"/>
        <v/>
      </c>
      <c r="AE416" s="47" t="str">
        <f t="shared" ca="1" si="181"/>
        <v/>
      </c>
      <c r="AF416" s="47" t="str">
        <f t="shared" ca="1" si="181"/>
        <v/>
      </c>
      <c r="AG416" s="47" t="str">
        <f t="shared" ca="1" si="181"/>
        <v/>
      </c>
      <c r="AH416" s="47" t="str">
        <f t="shared" ca="1" si="181"/>
        <v/>
      </c>
      <c r="AI416" s="47" t="str">
        <f t="shared" ca="1" si="173"/>
        <v/>
      </c>
      <c r="AJ416" s="47" t="str">
        <f t="shared" ca="1" si="173"/>
        <v/>
      </c>
      <c r="AK416" s="47" t="str">
        <f t="shared" ca="1" si="173"/>
        <v/>
      </c>
      <c r="AL416" s="47" t="str">
        <f t="shared" ca="1" si="173"/>
        <v/>
      </c>
      <c r="AM416" s="47" t="str">
        <f t="shared" ca="1" si="173"/>
        <v/>
      </c>
      <c r="AN416" s="47" t="str">
        <f t="shared" ca="1" si="173"/>
        <v/>
      </c>
      <c r="AO416" s="47" t="str">
        <f t="shared" ca="1" si="173"/>
        <v/>
      </c>
      <c r="AP416" s="47" t="str">
        <f t="shared" ca="1" si="173"/>
        <v/>
      </c>
      <c r="AQ416" s="47" t="str">
        <f t="shared" ca="1" si="173"/>
        <v/>
      </c>
      <c r="AR416" s="47" t="str">
        <f t="shared" ca="1" si="173"/>
        <v/>
      </c>
      <c r="AS416" s="47" t="str">
        <f t="shared" ca="1" si="173"/>
        <v/>
      </c>
      <c r="AT416" s="47" t="str">
        <f t="shared" ca="1" si="173"/>
        <v/>
      </c>
      <c r="AU416" s="47" t="str">
        <f t="shared" ca="1" si="173"/>
        <v/>
      </c>
      <c r="AV416" s="47" t="str">
        <f t="shared" ca="1" si="173"/>
        <v/>
      </c>
      <c r="AW416" s="47" t="str">
        <f t="shared" ca="1" si="173"/>
        <v/>
      </c>
      <c r="AX416" s="47" t="str">
        <f t="shared" ca="1" si="173"/>
        <v/>
      </c>
      <c r="AY416" s="47" t="str">
        <f t="shared" ca="1" si="172"/>
        <v/>
      </c>
      <c r="AZ416" s="47" t="str">
        <f t="shared" ca="1" si="172"/>
        <v/>
      </c>
      <c r="BA416" s="47" t="str">
        <f t="shared" ca="1" si="172"/>
        <v/>
      </c>
      <c r="BB416" s="47" t="str">
        <f t="shared" ca="1" si="172"/>
        <v/>
      </c>
      <c r="BC416" s="47" t="str">
        <f t="shared" ca="1" si="172"/>
        <v/>
      </c>
      <c r="BD416" s="47" t="str">
        <f t="shared" ca="1" si="172"/>
        <v/>
      </c>
    </row>
    <row r="417" spans="3:56" s="36" customFormat="1" ht="18" customHeight="1" outlineLevel="1" x14ac:dyDescent="0.25">
      <c r="C417" s="37" t="s">
        <v>339</v>
      </c>
      <c r="D417" s="38">
        <f t="shared" ref="D417:D418" ca="1" si="183">+SUM(R417:BA417)</f>
        <v>0</v>
      </c>
      <c r="E417" s="39" t="s">
        <v>340</v>
      </c>
      <c r="F417" s="40"/>
      <c r="G417" s="38">
        <f t="shared" ca="1" si="161"/>
        <v>0</v>
      </c>
      <c r="H417" s="41"/>
      <c r="I417" s="38">
        <f t="shared" ca="1" si="162"/>
        <v>0</v>
      </c>
      <c r="J417" s="42">
        <f t="shared" ca="1" si="163"/>
        <v>0</v>
      </c>
      <c r="K417" s="49"/>
      <c r="L417" s="44"/>
      <c r="M417" s="38">
        <f t="shared" ca="1" si="164"/>
        <v>0</v>
      </c>
      <c r="N417" s="41"/>
      <c r="O417" s="38">
        <f t="shared" ca="1" si="165"/>
        <v>0</v>
      </c>
      <c r="P417" s="45">
        <f t="shared" ca="1" si="166"/>
        <v>0</v>
      </c>
      <c r="Q417" s="49"/>
      <c r="S417" s="47">
        <f t="shared" ca="1" si="181"/>
        <v>0</v>
      </c>
      <c r="T417" s="47">
        <f t="shared" ca="1" si="181"/>
        <v>0</v>
      </c>
      <c r="U417" s="47" t="str">
        <f t="shared" ca="1" si="181"/>
        <v/>
      </c>
      <c r="V417" s="47" t="str">
        <f t="shared" ca="1" si="181"/>
        <v/>
      </c>
      <c r="W417" s="47" t="str">
        <f t="shared" ca="1" si="181"/>
        <v/>
      </c>
      <c r="X417" s="47" t="str">
        <f t="shared" ca="1" si="181"/>
        <v/>
      </c>
      <c r="Y417" s="47" t="str">
        <f t="shared" ca="1" si="181"/>
        <v/>
      </c>
      <c r="Z417" s="47" t="str">
        <f t="shared" ca="1" si="181"/>
        <v/>
      </c>
      <c r="AA417" s="47" t="str">
        <f t="shared" ca="1" si="181"/>
        <v/>
      </c>
      <c r="AB417" s="47" t="str">
        <f t="shared" ca="1" si="181"/>
        <v/>
      </c>
      <c r="AC417" s="47" t="str">
        <f t="shared" ca="1" si="181"/>
        <v/>
      </c>
      <c r="AD417" s="47" t="str">
        <f t="shared" ca="1" si="181"/>
        <v/>
      </c>
      <c r="AE417" s="47" t="str">
        <f t="shared" ca="1" si="181"/>
        <v/>
      </c>
      <c r="AF417" s="47" t="str">
        <f t="shared" ca="1" si="181"/>
        <v/>
      </c>
      <c r="AG417" s="47" t="str">
        <f t="shared" ca="1" si="181"/>
        <v/>
      </c>
      <c r="AH417" s="47" t="str">
        <f t="shared" ca="1" si="181"/>
        <v/>
      </c>
      <c r="AI417" s="47" t="str">
        <f t="shared" ca="1" si="173"/>
        <v/>
      </c>
      <c r="AJ417" s="47" t="str">
        <f t="shared" ca="1" si="173"/>
        <v/>
      </c>
      <c r="AK417" s="47" t="str">
        <f t="shared" ca="1" si="173"/>
        <v/>
      </c>
      <c r="AL417" s="47" t="str">
        <f t="shared" ca="1" si="173"/>
        <v/>
      </c>
      <c r="AM417" s="47" t="str">
        <f t="shared" ca="1" si="173"/>
        <v/>
      </c>
      <c r="AN417" s="47" t="str">
        <f t="shared" ca="1" si="173"/>
        <v/>
      </c>
      <c r="AO417" s="47" t="str">
        <f t="shared" ca="1" si="173"/>
        <v/>
      </c>
      <c r="AP417" s="47" t="str">
        <f t="shared" ca="1" si="173"/>
        <v/>
      </c>
      <c r="AQ417" s="47" t="str">
        <f t="shared" ca="1" si="173"/>
        <v/>
      </c>
      <c r="AR417" s="47" t="str">
        <f t="shared" ca="1" si="173"/>
        <v/>
      </c>
      <c r="AS417" s="47" t="str">
        <f t="shared" ca="1" si="173"/>
        <v/>
      </c>
      <c r="AT417" s="47" t="str">
        <f t="shared" ca="1" si="173"/>
        <v/>
      </c>
      <c r="AU417" s="47" t="str">
        <f t="shared" ca="1" si="173"/>
        <v/>
      </c>
      <c r="AV417" s="47" t="str">
        <f t="shared" ca="1" si="173"/>
        <v/>
      </c>
      <c r="AW417" s="47" t="str">
        <f t="shared" ca="1" si="173"/>
        <v/>
      </c>
      <c r="AX417" s="47" t="str">
        <f t="shared" ca="1" si="173"/>
        <v/>
      </c>
      <c r="AY417" s="47" t="str">
        <f t="shared" ca="1" si="172"/>
        <v/>
      </c>
      <c r="AZ417" s="47" t="str">
        <f t="shared" ca="1" si="172"/>
        <v/>
      </c>
      <c r="BA417" s="47" t="str">
        <f t="shared" ca="1" si="172"/>
        <v/>
      </c>
      <c r="BB417" s="47" t="str">
        <f t="shared" ca="1" si="172"/>
        <v/>
      </c>
      <c r="BC417" s="47" t="str">
        <f t="shared" ca="1" si="172"/>
        <v/>
      </c>
      <c r="BD417" s="47" t="str">
        <f t="shared" ca="1" si="172"/>
        <v/>
      </c>
    </row>
    <row r="418" spans="3:56" s="36" customFormat="1" ht="18" customHeight="1" outlineLevel="1" x14ac:dyDescent="0.25">
      <c r="C418" s="37" t="s">
        <v>778</v>
      </c>
      <c r="D418" s="38">
        <f t="shared" ca="1" si="183"/>
        <v>0</v>
      </c>
      <c r="E418" s="39" t="s">
        <v>340</v>
      </c>
      <c r="F418" s="40"/>
      <c r="G418" s="38">
        <f t="shared" ca="1" si="161"/>
        <v>0</v>
      </c>
      <c r="H418" s="41"/>
      <c r="I418" s="38">
        <f t="shared" ca="1" si="162"/>
        <v>0</v>
      </c>
      <c r="J418" s="42">
        <f t="shared" ca="1" si="163"/>
        <v>0</v>
      </c>
      <c r="K418" s="49"/>
      <c r="L418" s="44"/>
      <c r="M418" s="38">
        <f t="shared" ca="1" si="164"/>
        <v>0</v>
      </c>
      <c r="N418" s="41"/>
      <c r="O418" s="38">
        <f t="shared" ca="1" si="165"/>
        <v>0</v>
      </c>
      <c r="P418" s="45">
        <f t="shared" ca="1" si="166"/>
        <v>0</v>
      </c>
      <c r="Q418" s="49"/>
      <c r="S418" s="47">
        <f t="shared" ca="1" si="181"/>
        <v>0</v>
      </c>
      <c r="T418" s="47">
        <f t="shared" ca="1" si="181"/>
        <v>0</v>
      </c>
      <c r="U418" s="47" t="str">
        <f t="shared" ca="1" si="181"/>
        <v/>
      </c>
      <c r="V418" s="47" t="str">
        <f t="shared" ca="1" si="181"/>
        <v/>
      </c>
      <c r="W418" s="47" t="str">
        <f t="shared" ca="1" si="181"/>
        <v/>
      </c>
      <c r="X418" s="47" t="str">
        <f t="shared" ca="1" si="181"/>
        <v/>
      </c>
      <c r="Y418" s="47" t="str">
        <f t="shared" ca="1" si="181"/>
        <v/>
      </c>
      <c r="Z418" s="47" t="str">
        <f t="shared" ca="1" si="181"/>
        <v/>
      </c>
      <c r="AA418" s="47" t="str">
        <f t="shared" ca="1" si="181"/>
        <v/>
      </c>
      <c r="AB418" s="47" t="str">
        <f t="shared" ca="1" si="181"/>
        <v/>
      </c>
      <c r="AC418" s="47" t="str">
        <f t="shared" ca="1" si="181"/>
        <v/>
      </c>
      <c r="AD418" s="47" t="str">
        <f t="shared" ca="1" si="181"/>
        <v/>
      </c>
      <c r="AE418" s="47" t="str">
        <f t="shared" ca="1" si="181"/>
        <v/>
      </c>
      <c r="AF418" s="47" t="str">
        <f t="shared" ca="1" si="181"/>
        <v/>
      </c>
      <c r="AG418" s="47" t="str">
        <f t="shared" ca="1" si="181"/>
        <v/>
      </c>
      <c r="AH418" s="47" t="str">
        <f t="shared" ca="1" si="181"/>
        <v/>
      </c>
      <c r="AI418" s="47" t="str">
        <f t="shared" ca="1" si="173"/>
        <v/>
      </c>
      <c r="AJ418" s="47" t="str">
        <f t="shared" ca="1" si="173"/>
        <v/>
      </c>
      <c r="AK418" s="47" t="str">
        <f t="shared" ca="1" si="173"/>
        <v/>
      </c>
      <c r="AL418" s="47" t="str">
        <f t="shared" ca="1" si="173"/>
        <v/>
      </c>
      <c r="AM418" s="47" t="str">
        <f t="shared" ca="1" si="173"/>
        <v/>
      </c>
      <c r="AN418" s="47" t="str">
        <f t="shared" ca="1" si="173"/>
        <v/>
      </c>
      <c r="AO418" s="47" t="str">
        <f t="shared" ca="1" si="173"/>
        <v/>
      </c>
      <c r="AP418" s="47" t="str">
        <f t="shared" ca="1" si="173"/>
        <v/>
      </c>
      <c r="AQ418" s="47" t="str">
        <f t="shared" ca="1" si="173"/>
        <v/>
      </c>
      <c r="AR418" s="47" t="str">
        <f t="shared" ca="1" si="173"/>
        <v/>
      </c>
      <c r="AS418" s="47" t="str">
        <f t="shared" ca="1" si="173"/>
        <v/>
      </c>
      <c r="AT418" s="47" t="str">
        <f t="shared" ca="1" si="173"/>
        <v/>
      </c>
      <c r="AU418" s="47" t="str">
        <f t="shared" ca="1" si="173"/>
        <v/>
      </c>
      <c r="AV418" s="47" t="str">
        <f t="shared" ca="1" si="173"/>
        <v/>
      </c>
      <c r="AW418" s="47" t="str">
        <f t="shared" ca="1" si="173"/>
        <v/>
      </c>
      <c r="AX418" s="47" t="str">
        <f t="shared" ca="1" si="173"/>
        <v/>
      </c>
      <c r="AY418" s="47" t="str">
        <f t="shared" ca="1" si="172"/>
        <v/>
      </c>
      <c r="AZ418" s="47" t="str">
        <f t="shared" ca="1" si="172"/>
        <v/>
      </c>
      <c r="BA418" s="47" t="str">
        <f t="shared" ca="1" si="172"/>
        <v/>
      </c>
      <c r="BB418" s="47" t="str">
        <f t="shared" ca="1" si="172"/>
        <v/>
      </c>
      <c r="BC418" s="47" t="str">
        <f t="shared" ca="1" si="172"/>
        <v/>
      </c>
      <c r="BD418" s="47" t="str">
        <f t="shared" ca="1" si="172"/>
        <v/>
      </c>
    </row>
    <row r="419" spans="3:56" s="36" customFormat="1" ht="18" customHeight="1" outlineLevel="1" x14ac:dyDescent="0.25">
      <c r="C419" s="37" t="s">
        <v>779</v>
      </c>
      <c r="D419" s="38">
        <f t="shared" ref="D419:D420" ca="1" si="184">+SUM(R419:BA419)</f>
        <v>0</v>
      </c>
      <c r="E419" s="39" t="s">
        <v>340</v>
      </c>
      <c r="F419" s="40"/>
      <c r="G419" s="38">
        <f t="shared" ca="1" si="161"/>
        <v>0</v>
      </c>
      <c r="H419" s="41"/>
      <c r="I419" s="38">
        <f t="shared" ca="1" si="162"/>
        <v>0</v>
      </c>
      <c r="J419" s="42">
        <f t="shared" ca="1" si="163"/>
        <v>0</v>
      </c>
      <c r="K419" s="49"/>
      <c r="L419" s="44"/>
      <c r="M419" s="38">
        <f t="shared" ca="1" si="164"/>
        <v>0</v>
      </c>
      <c r="N419" s="41"/>
      <c r="O419" s="38">
        <f t="shared" ca="1" si="165"/>
        <v>0</v>
      </c>
      <c r="P419" s="45">
        <f t="shared" ca="1" si="166"/>
        <v>0</v>
      </c>
      <c r="Q419" s="49"/>
      <c r="S419" s="47">
        <f t="shared" ca="1" si="181"/>
        <v>0</v>
      </c>
      <c r="T419" s="47">
        <f t="shared" ca="1" si="181"/>
        <v>0</v>
      </c>
      <c r="U419" s="47" t="str">
        <f t="shared" ca="1" si="181"/>
        <v/>
      </c>
      <c r="V419" s="47" t="str">
        <f t="shared" ca="1" si="181"/>
        <v/>
      </c>
      <c r="W419" s="47" t="str">
        <f t="shared" ca="1" si="181"/>
        <v/>
      </c>
      <c r="X419" s="47" t="str">
        <f t="shared" ca="1" si="181"/>
        <v/>
      </c>
      <c r="Y419" s="47" t="str">
        <f t="shared" ca="1" si="181"/>
        <v/>
      </c>
      <c r="Z419" s="47" t="str">
        <f t="shared" ca="1" si="181"/>
        <v/>
      </c>
      <c r="AA419" s="47" t="str">
        <f t="shared" ca="1" si="181"/>
        <v/>
      </c>
      <c r="AB419" s="47" t="str">
        <f t="shared" ca="1" si="181"/>
        <v/>
      </c>
      <c r="AC419" s="47" t="str">
        <f t="shared" ca="1" si="181"/>
        <v/>
      </c>
      <c r="AD419" s="47" t="str">
        <f t="shared" ca="1" si="181"/>
        <v/>
      </c>
      <c r="AE419" s="47" t="str">
        <f t="shared" ca="1" si="181"/>
        <v/>
      </c>
      <c r="AF419" s="47" t="str">
        <f t="shared" ca="1" si="181"/>
        <v/>
      </c>
      <c r="AG419" s="47" t="str">
        <f t="shared" ca="1" si="181"/>
        <v/>
      </c>
      <c r="AH419" s="47" t="str">
        <f t="shared" ca="1" si="181"/>
        <v/>
      </c>
      <c r="AI419" s="47" t="str">
        <f t="shared" ca="1" si="173"/>
        <v/>
      </c>
      <c r="AJ419" s="47" t="str">
        <f t="shared" ca="1" si="173"/>
        <v/>
      </c>
      <c r="AK419" s="47" t="str">
        <f t="shared" ca="1" si="173"/>
        <v/>
      </c>
      <c r="AL419" s="47" t="str">
        <f t="shared" ca="1" si="173"/>
        <v/>
      </c>
      <c r="AM419" s="47" t="str">
        <f t="shared" ca="1" si="173"/>
        <v/>
      </c>
      <c r="AN419" s="47" t="str">
        <f t="shared" ca="1" si="173"/>
        <v/>
      </c>
      <c r="AO419" s="47" t="str">
        <f t="shared" ca="1" si="173"/>
        <v/>
      </c>
      <c r="AP419" s="47" t="str">
        <f t="shared" ca="1" si="173"/>
        <v/>
      </c>
      <c r="AQ419" s="47" t="str">
        <f t="shared" ca="1" si="173"/>
        <v/>
      </c>
      <c r="AR419" s="47" t="str">
        <f t="shared" ca="1" si="173"/>
        <v/>
      </c>
      <c r="AS419" s="47" t="str">
        <f t="shared" ca="1" si="173"/>
        <v/>
      </c>
      <c r="AT419" s="47" t="str">
        <f t="shared" ca="1" si="173"/>
        <v/>
      </c>
      <c r="AU419" s="47" t="str">
        <f t="shared" ca="1" si="173"/>
        <v/>
      </c>
      <c r="AV419" s="47" t="str">
        <f t="shared" ca="1" si="173"/>
        <v/>
      </c>
      <c r="AW419" s="47" t="str">
        <f t="shared" ca="1" si="173"/>
        <v/>
      </c>
      <c r="AX419" s="47" t="str">
        <f t="shared" ref="AX419:BD434" ca="1" si="185">IFERROR(SUMIF(INDIRECT("'"&amp;AX$6&amp;"'!$C:$C"),$C419,INDIRECT("'"&amp;AX$6&amp;"'!$D:$D")),"")</f>
        <v/>
      </c>
      <c r="AY419" s="47" t="str">
        <f t="shared" ca="1" si="185"/>
        <v/>
      </c>
      <c r="AZ419" s="47" t="str">
        <f t="shared" ca="1" si="185"/>
        <v/>
      </c>
      <c r="BA419" s="47" t="str">
        <f t="shared" ca="1" si="185"/>
        <v/>
      </c>
      <c r="BB419" s="47" t="str">
        <f t="shared" ca="1" si="185"/>
        <v/>
      </c>
      <c r="BC419" s="47" t="str">
        <f t="shared" ca="1" si="185"/>
        <v/>
      </c>
      <c r="BD419" s="47" t="str">
        <f t="shared" ca="1" si="185"/>
        <v/>
      </c>
    </row>
    <row r="420" spans="3:56" s="36" customFormat="1" ht="18" customHeight="1" outlineLevel="1" x14ac:dyDescent="0.25">
      <c r="C420" s="37" t="s">
        <v>780</v>
      </c>
      <c r="D420" s="38">
        <f t="shared" ca="1" si="184"/>
        <v>0</v>
      </c>
      <c r="E420" s="39" t="s">
        <v>340</v>
      </c>
      <c r="F420" s="40"/>
      <c r="G420" s="38">
        <f t="shared" ca="1" si="161"/>
        <v>0</v>
      </c>
      <c r="H420" s="41"/>
      <c r="I420" s="38">
        <f t="shared" ca="1" si="162"/>
        <v>0</v>
      </c>
      <c r="J420" s="42">
        <f t="shared" ca="1" si="163"/>
        <v>0</v>
      </c>
      <c r="K420" s="49"/>
      <c r="L420" s="44"/>
      <c r="M420" s="38">
        <f t="shared" ca="1" si="164"/>
        <v>0</v>
      </c>
      <c r="N420" s="41"/>
      <c r="O420" s="38">
        <f t="shared" ca="1" si="165"/>
        <v>0</v>
      </c>
      <c r="P420" s="45">
        <f t="shared" ca="1" si="166"/>
        <v>0</v>
      </c>
      <c r="Q420" s="49"/>
      <c r="S420" s="47">
        <f t="shared" ca="1" si="181"/>
        <v>0</v>
      </c>
      <c r="T420" s="47">
        <f t="shared" ca="1" si="181"/>
        <v>0</v>
      </c>
      <c r="U420" s="47" t="str">
        <f t="shared" ca="1" si="181"/>
        <v/>
      </c>
      <c r="V420" s="47" t="str">
        <f t="shared" ca="1" si="181"/>
        <v/>
      </c>
      <c r="W420" s="47" t="str">
        <f t="shared" ca="1" si="181"/>
        <v/>
      </c>
      <c r="X420" s="47" t="str">
        <f t="shared" ca="1" si="181"/>
        <v/>
      </c>
      <c r="Y420" s="47" t="str">
        <f t="shared" ca="1" si="181"/>
        <v/>
      </c>
      <c r="Z420" s="47" t="str">
        <f t="shared" ca="1" si="181"/>
        <v/>
      </c>
      <c r="AA420" s="47" t="str">
        <f t="shared" ca="1" si="181"/>
        <v/>
      </c>
      <c r="AB420" s="47" t="str">
        <f t="shared" ca="1" si="181"/>
        <v/>
      </c>
      <c r="AC420" s="47" t="str">
        <f t="shared" ca="1" si="181"/>
        <v/>
      </c>
      <c r="AD420" s="47" t="str">
        <f t="shared" ca="1" si="181"/>
        <v/>
      </c>
      <c r="AE420" s="47" t="str">
        <f t="shared" ca="1" si="181"/>
        <v/>
      </c>
      <c r="AF420" s="47" t="str">
        <f t="shared" ca="1" si="181"/>
        <v/>
      </c>
      <c r="AG420" s="47" t="str">
        <f t="shared" ca="1" si="181"/>
        <v/>
      </c>
      <c r="AH420" s="47" t="str">
        <f t="shared" ca="1" si="181"/>
        <v/>
      </c>
      <c r="AI420" s="47" t="str">
        <f t="shared" ref="AI420:AX435" ca="1" si="186">IFERROR(SUMIF(INDIRECT("'"&amp;AI$6&amp;"'!$C:$C"),$C420,INDIRECT("'"&amp;AI$6&amp;"'!$D:$D")),"")</f>
        <v/>
      </c>
      <c r="AJ420" s="47" t="str">
        <f t="shared" ca="1" si="186"/>
        <v/>
      </c>
      <c r="AK420" s="47" t="str">
        <f t="shared" ca="1" si="186"/>
        <v/>
      </c>
      <c r="AL420" s="47" t="str">
        <f t="shared" ca="1" si="186"/>
        <v/>
      </c>
      <c r="AM420" s="47" t="str">
        <f t="shared" ca="1" si="186"/>
        <v/>
      </c>
      <c r="AN420" s="47" t="str">
        <f t="shared" ca="1" si="186"/>
        <v/>
      </c>
      <c r="AO420" s="47" t="str">
        <f t="shared" ca="1" si="186"/>
        <v/>
      </c>
      <c r="AP420" s="47" t="str">
        <f t="shared" ca="1" si="186"/>
        <v/>
      </c>
      <c r="AQ420" s="47" t="str">
        <f t="shared" ca="1" si="186"/>
        <v/>
      </c>
      <c r="AR420" s="47" t="str">
        <f t="shared" ca="1" si="186"/>
        <v/>
      </c>
      <c r="AS420" s="47" t="str">
        <f t="shared" ca="1" si="186"/>
        <v/>
      </c>
      <c r="AT420" s="47" t="str">
        <f t="shared" ca="1" si="186"/>
        <v/>
      </c>
      <c r="AU420" s="47" t="str">
        <f t="shared" ca="1" si="186"/>
        <v/>
      </c>
      <c r="AV420" s="47" t="str">
        <f t="shared" ca="1" si="186"/>
        <v/>
      </c>
      <c r="AW420" s="47" t="str">
        <f t="shared" ca="1" si="186"/>
        <v/>
      </c>
      <c r="AX420" s="47" t="str">
        <f t="shared" ca="1" si="186"/>
        <v/>
      </c>
      <c r="AY420" s="47" t="str">
        <f t="shared" ca="1" si="185"/>
        <v/>
      </c>
      <c r="AZ420" s="47" t="str">
        <f t="shared" ca="1" si="185"/>
        <v/>
      </c>
      <c r="BA420" s="47" t="str">
        <f t="shared" ca="1" si="185"/>
        <v/>
      </c>
      <c r="BB420" s="47" t="str">
        <f t="shared" ca="1" si="185"/>
        <v/>
      </c>
      <c r="BC420" s="47" t="str">
        <f t="shared" ca="1" si="185"/>
        <v/>
      </c>
      <c r="BD420" s="47" t="str">
        <f t="shared" ca="1" si="185"/>
        <v/>
      </c>
    </row>
    <row r="421" spans="3:56" s="36" customFormat="1" ht="18" customHeight="1" outlineLevel="1" x14ac:dyDescent="0.25">
      <c r="C421" s="37" t="s">
        <v>781</v>
      </c>
      <c r="D421" s="38">
        <f t="shared" ref="D421" ca="1" si="187">+SUM(R421:BA421)</f>
        <v>0</v>
      </c>
      <c r="E421" s="39" t="s">
        <v>340</v>
      </c>
      <c r="F421" s="40"/>
      <c r="G421" s="38">
        <f t="shared" ca="1" si="161"/>
        <v>0</v>
      </c>
      <c r="H421" s="41"/>
      <c r="I421" s="38">
        <f t="shared" ca="1" si="162"/>
        <v>0</v>
      </c>
      <c r="J421" s="42">
        <f t="shared" ca="1" si="163"/>
        <v>0</v>
      </c>
      <c r="K421" s="49"/>
      <c r="L421" s="44"/>
      <c r="M421" s="38">
        <f t="shared" ca="1" si="164"/>
        <v>0</v>
      </c>
      <c r="N421" s="41"/>
      <c r="O421" s="38">
        <f t="shared" ca="1" si="165"/>
        <v>0</v>
      </c>
      <c r="P421" s="45">
        <f t="shared" ca="1" si="166"/>
        <v>0</v>
      </c>
      <c r="Q421" s="49"/>
      <c r="S421" s="47">
        <f t="shared" ca="1" si="181"/>
        <v>0</v>
      </c>
      <c r="T421" s="47">
        <f t="shared" ca="1" si="181"/>
        <v>0</v>
      </c>
      <c r="U421" s="47" t="str">
        <f t="shared" ca="1" si="181"/>
        <v/>
      </c>
      <c r="V421" s="47" t="str">
        <f t="shared" ca="1" si="181"/>
        <v/>
      </c>
      <c r="W421" s="47" t="str">
        <f t="shared" ca="1" si="181"/>
        <v/>
      </c>
      <c r="X421" s="47" t="str">
        <f t="shared" ca="1" si="181"/>
        <v/>
      </c>
      <c r="Y421" s="47" t="str">
        <f t="shared" ca="1" si="181"/>
        <v/>
      </c>
      <c r="Z421" s="47" t="str">
        <f t="shared" ca="1" si="181"/>
        <v/>
      </c>
      <c r="AA421" s="47" t="str">
        <f t="shared" ca="1" si="181"/>
        <v/>
      </c>
      <c r="AB421" s="47" t="str">
        <f t="shared" ca="1" si="181"/>
        <v/>
      </c>
      <c r="AC421" s="47" t="str">
        <f t="shared" ca="1" si="181"/>
        <v/>
      </c>
      <c r="AD421" s="47" t="str">
        <f t="shared" ca="1" si="181"/>
        <v/>
      </c>
      <c r="AE421" s="47" t="str">
        <f t="shared" ca="1" si="181"/>
        <v/>
      </c>
      <c r="AF421" s="47" t="str">
        <f t="shared" ca="1" si="181"/>
        <v/>
      </c>
      <c r="AG421" s="47" t="str">
        <f t="shared" ca="1" si="181"/>
        <v/>
      </c>
      <c r="AH421" s="47" t="str">
        <f t="shared" ca="1" si="181"/>
        <v/>
      </c>
      <c r="AI421" s="47" t="str">
        <f t="shared" ca="1" si="186"/>
        <v/>
      </c>
      <c r="AJ421" s="47" t="str">
        <f t="shared" ca="1" si="186"/>
        <v/>
      </c>
      <c r="AK421" s="47" t="str">
        <f t="shared" ca="1" si="186"/>
        <v/>
      </c>
      <c r="AL421" s="47" t="str">
        <f t="shared" ca="1" si="186"/>
        <v/>
      </c>
      <c r="AM421" s="47" t="str">
        <f t="shared" ca="1" si="186"/>
        <v/>
      </c>
      <c r="AN421" s="47" t="str">
        <f t="shared" ca="1" si="186"/>
        <v/>
      </c>
      <c r="AO421" s="47" t="str">
        <f t="shared" ca="1" si="186"/>
        <v/>
      </c>
      <c r="AP421" s="47" t="str">
        <f t="shared" ca="1" si="186"/>
        <v/>
      </c>
      <c r="AQ421" s="47" t="str">
        <f t="shared" ca="1" si="186"/>
        <v/>
      </c>
      <c r="AR421" s="47" t="str">
        <f t="shared" ca="1" si="186"/>
        <v/>
      </c>
      <c r="AS421" s="47" t="str">
        <f t="shared" ca="1" si="186"/>
        <v/>
      </c>
      <c r="AT421" s="47" t="str">
        <f t="shared" ca="1" si="186"/>
        <v/>
      </c>
      <c r="AU421" s="47" t="str">
        <f t="shared" ca="1" si="186"/>
        <v/>
      </c>
      <c r="AV421" s="47" t="str">
        <f t="shared" ca="1" si="186"/>
        <v/>
      </c>
      <c r="AW421" s="47" t="str">
        <f t="shared" ca="1" si="186"/>
        <v/>
      </c>
      <c r="AX421" s="47" t="str">
        <f t="shared" ca="1" si="186"/>
        <v/>
      </c>
      <c r="AY421" s="47" t="str">
        <f t="shared" ca="1" si="185"/>
        <v/>
      </c>
      <c r="AZ421" s="47" t="str">
        <f t="shared" ca="1" si="185"/>
        <v/>
      </c>
      <c r="BA421" s="47" t="str">
        <f t="shared" ca="1" si="185"/>
        <v/>
      </c>
      <c r="BB421" s="47" t="str">
        <f t="shared" ca="1" si="185"/>
        <v/>
      </c>
      <c r="BC421" s="47" t="str">
        <f t="shared" ca="1" si="185"/>
        <v/>
      </c>
      <c r="BD421" s="47" t="str">
        <f t="shared" ca="1" si="185"/>
        <v/>
      </c>
    </row>
    <row r="422" spans="3:56" s="36" customFormat="1" ht="18" customHeight="1" outlineLevel="1" x14ac:dyDescent="0.25">
      <c r="C422" s="37" t="s">
        <v>782</v>
      </c>
      <c r="D422" s="38">
        <f t="shared" ref="D422" ca="1" si="188">+SUM(R422:BA422)</f>
        <v>0</v>
      </c>
      <c r="E422" s="39" t="s">
        <v>340</v>
      </c>
      <c r="F422" s="40">
        <v>5760</v>
      </c>
      <c r="G422" s="38">
        <f t="shared" ref="G422" ca="1" si="189">+D422*F422</f>
        <v>0</v>
      </c>
      <c r="H422" s="41">
        <v>1560</v>
      </c>
      <c r="I422" s="38">
        <f t="shared" ref="I422" ca="1" si="190">+D422*H422</f>
        <v>0</v>
      </c>
      <c r="J422" s="42">
        <f t="shared" ref="J422" ca="1" si="191">+G422+I422</f>
        <v>0</v>
      </c>
      <c r="K422" s="49" t="s">
        <v>342</v>
      </c>
      <c r="L422" s="44">
        <v>5800</v>
      </c>
      <c r="M422" s="38">
        <f t="shared" ref="M422" ca="1" si="192">+D422*L422</f>
        <v>0</v>
      </c>
      <c r="N422" s="41">
        <v>1600</v>
      </c>
      <c r="O422" s="38">
        <f t="shared" ref="O422" ca="1" si="193">+D422*N422</f>
        <v>0</v>
      </c>
      <c r="P422" s="45">
        <f t="shared" ref="P422" ca="1" si="194">+M422+O422</f>
        <v>0</v>
      </c>
      <c r="Q422" s="49"/>
      <c r="S422" s="47">
        <f t="shared" ca="1" si="181"/>
        <v>0</v>
      </c>
      <c r="T422" s="47">
        <f t="shared" ca="1" si="181"/>
        <v>0</v>
      </c>
      <c r="U422" s="47" t="str">
        <f t="shared" ca="1" si="181"/>
        <v/>
      </c>
      <c r="V422" s="47" t="str">
        <f t="shared" ca="1" si="181"/>
        <v/>
      </c>
      <c r="W422" s="47" t="str">
        <f t="shared" ca="1" si="181"/>
        <v/>
      </c>
      <c r="X422" s="47" t="str">
        <f t="shared" ca="1" si="181"/>
        <v/>
      </c>
      <c r="Y422" s="47" t="str">
        <f t="shared" ca="1" si="181"/>
        <v/>
      </c>
      <c r="Z422" s="47" t="str">
        <f t="shared" ca="1" si="181"/>
        <v/>
      </c>
      <c r="AA422" s="47" t="str">
        <f t="shared" ca="1" si="181"/>
        <v/>
      </c>
      <c r="AB422" s="47" t="str">
        <f t="shared" ca="1" si="181"/>
        <v/>
      </c>
      <c r="AC422" s="47" t="str">
        <f t="shared" ca="1" si="181"/>
        <v/>
      </c>
      <c r="AD422" s="47" t="str">
        <f t="shared" ca="1" si="181"/>
        <v/>
      </c>
      <c r="AE422" s="47" t="str">
        <f t="shared" ca="1" si="181"/>
        <v/>
      </c>
      <c r="AF422" s="47" t="str">
        <f t="shared" ca="1" si="181"/>
        <v/>
      </c>
      <c r="AG422" s="47" t="str">
        <f t="shared" ca="1" si="181"/>
        <v/>
      </c>
      <c r="AH422" s="47" t="str">
        <f t="shared" ca="1" si="181"/>
        <v/>
      </c>
      <c r="AI422" s="47" t="str">
        <f t="shared" ca="1" si="186"/>
        <v/>
      </c>
      <c r="AJ422" s="47" t="str">
        <f t="shared" ca="1" si="186"/>
        <v/>
      </c>
      <c r="AK422" s="47" t="str">
        <f t="shared" ca="1" si="186"/>
        <v/>
      </c>
      <c r="AL422" s="47" t="str">
        <f t="shared" ca="1" si="186"/>
        <v/>
      </c>
      <c r="AM422" s="47" t="str">
        <f t="shared" ca="1" si="186"/>
        <v/>
      </c>
      <c r="AN422" s="47" t="str">
        <f t="shared" ca="1" si="186"/>
        <v/>
      </c>
      <c r="AO422" s="47" t="str">
        <f t="shared" ca="1" si="186"/>
        <v/>
      </c>
      <c r="AP422" s="47" t="str">
        <f t="shared" ca="1" si="186"/>
        <v/>
      </c>
      <c r="AQ422" s="47" t="str">
        <f t="shared" ca="1" si="186"/>
        <v/>
      </c>
      <c r="AR422" s="47" t="str">
        <f t="shared" ca="1" si="186"/>
        <v/>
      </c>
      <c r="AS422" s="47" t="str">
        <f t="shared" ca="1" si="186"/>
        <v/>
      </c>
      <c r="AT422" s="47" t="str">
        <f t="shared" ca="1" si="186"/>
        <v/>
      </c>
      <c r="AU422" s="47" t="str">
        <f t="shared" ca="1" si="186"/>
        <v/>
      </c>
      <c r="AV422" s="47" t="str">
        <f t="shared" ca="1" si="186"/>
        <v/>
      </c>
      <c r="AW422" s="47" t="str">
        <f t="shared" ca="1" si="186"/>
        <v/>
      </c>
      <c r="AX422" s="47" t="str">
        <f t="shared" ca="1" si="186"/>
        <v/>
      </c>
      <c r="AY422" s="47" t="str">
        <f t="shared" ca="1" si="185"/>
        <v/>
      </c>
      <c r="AZ422" s="47" t="str">
        <f t="shared" ca="1" si="185"/>
        <v/>
      </c>
      <c r="BA422" s="47" t="str">
        <f t="shared" ca="1" si="185"/>
        <v/>
      </c>
      <c r="BB422" s="47" t="str">
        <f t="shared" ca="1" si="185"/>
        <v/>
      </c>
      <c r="BC422" s="47" t="str">
        <f t="shared" ca="1" si="185"/>
        <v/>
      </c>
      <c r="BD422" s="47" t="str">
        <f t="shared" ca="1" si="185"/>
        <v/>
      </c>
    </row>
    <row r="423" spans="3:56" s="36" customFormat="1" ht="18" customHeight="1" outlineLevel="1" x14ac:dyDescent="0.25">
      <c r="C423" s="37" t="s">
        <v>341</v>
      </c>
      <c r="D423" s="38">
        <f t="shared" ref="D423" ca="1" si="195">+SUM(R423:BA423)</f>
        <v>0</v>
      </c>
      <c r="E423" s="39" t="s">
        <v>340</v>
      </c>
      <c r="F423" s="40">
        <v>5775</v>
      </c>
      <c r="G423" s="38">
        <f t="shared" ca="1" si="161"/>
        <v>0</v>
      </c>
      <c r="H423" s="41">
        <v>1350</v>
      </c>
      <c r="I423" s="38">
        <f t="shared" ca="1" si="162"/>
        <v>0</v>
      </c>
      <c r="J423" s="42">
        <f t="shared" ca="1" si="163"/>
        <v>0</v>
      </c>
      <c r="K423" s="49" t="s">
        <v>342</v>
      </c>
      <c r="L423" s="44">
        <v>6500</v>
      </c>
      <c r="M423" s="38">
        <f t="shared" ca="1" si="164"/>
        <v>0</v>
      </c>
      <c r="N423" s="41">
        <v>1700</v>
      </c>
      <c r="O423" s="38">
        <f t="shared" ca="1" si="165"/>
        <v>0</v>
      </c>
      <c r="P423" s="45">
        <f t="shared" ca="1" si="166"/>
        <v>0</v>
      </c>
      <c r="Q423" s="49" t="s">
        <v>343</v>
      </c>
      <c r="S423" s="47">
        <f t="shared" ca="1" si="181"/>
        <v>0</v>
      </c>
      <c r="T423" s="47">
        <f t="shared" ca="1" si="181"/>
        <v>0</v>
      </c>
      <c r="U423" s="47" t="str">
        <f t="shared" ca="1" si="181"/>
        <v/>
      </c>
      <c r="V423" s="47" t="str">
        <f t="shared" ca="1" si="181"/>
        <v/>
      </c>
      <c r="W423" s="47" t="str">
        <f t="shared" ca="1" si="181"/>
        <v/>
      </c>
      <c r="X423" s="47" t="str">
        <f t="shared" ca="1" si="181"/>
        <v/>
      </c>
      <c r="Y423" s="47" t="str">
        <f t="shared" ca="1" si="181"/>
        <v/>
      </c>
      <c r="Z423" s="47" t="str">
        <f t="shared" ca="1" si="181"/>
        <v/>
      </c>
      <c r="AA423" s="47" t="str">
        <f t="shared" ca="1" si="181"/>
        <v/>
      </c>
      <c r="AB423" s="47" t="str">
        <f t="shared" ca="1" si="181"/>
        <v/>
      </c>
      <c r="AC423" s="47" t="str">
        <f t="shared" ca="1" si="181"/>
        <v/>
      </c>
      <c r="AD423" s="47" t="str">
        <f t="shared" ca="1" si="181"/>
        <v/>
      </c>
      <c r="AE423" s="47" t="str">
        <f t="shared" ca="1" si="181"/>
        <v/>
      </c>
      <c r="AF423" s="47" t="str">
        <f t="shared" ca="1" si="181"/>
        <v/>
      </c>
      <c r="AG423" s="47" t="str">
        <f t="shared" ca="1" si="181"/>
        <v/>
      </c>
      <c r="AH423" s="47" t="str">
        <f t="shared" ca="1" si="181"/>
        <v/>
      </c>
      <c r="AI423" s="47" t="str">
        <f t="shared" ca="1" si="186"/>
        <v/>
      </c>
      <c r="AJ423" s="47" t="str">
        <f t="shared" ca="1" si="186"/>
        <v/>
      </c>
      <c r="AK423" s="47" t="str">
        <f t="shared" ca="1" si="186"/>
        <v/>
      </c>
      <c r="AL423" s="47" t="str">
        <f t="shared" ca="1" si="186"/>
        <v/>
      </c>
      <c r="AM423" s="47" t="str">
        <f t="shared" ca="1" si="186"/>
        <v/>
      </c>
      <c r="AN423" s="47" t="str">
        <f t="shared" ca="1" si="186"/>
        <v/>
      </c>
      <c r="AO423" s="47" t="str">
        <f t="shared" ca="1" si="186"/>
        <v/>
      </c>
      <c r="AP423" s="47" t="str">
        <f t="shared" ca="1" si="186"/>
        <v/>
      </c>
      <c r="AQ423" s="47" t="str">
        <f t="shared" ca="1" si="186"/>
        <v/>
      </c>
      <c r="AR423" s="47" t="str">
        <f t="shared" ca="1" si="186"/>
        <v/>
      </c>
      <c r="AS423" s="47" t="str">
        <f t="shared" ca="1" si="186"/>
        <v/>
      </c>
      <c r="AT423" s="47" t="str">
        <f t="shared" ca="1" si="186"/>
        <v/>
      </c>
      <c r="AU423" s="47" t="str">
        <f t="shared" ca="1" si="186"/>
        <v/>
      </c>
      <c r="AV423" s="47" t="str">
        <f t="shared" ca="1" si="186"/>
        <v/>
      </c>
      <c r="AW423" s="47" t="str">
        <f t="shared" ca="1" si="186"/>
        <v/>
      </c>
      <c r="AX423" s="47" t="str">
        <f t="shared" ca="1" si="186"/>
        <v/>
      </c>
      <c r="AY423" s="47" t="str">
        <f t="shared" ca="1" si="185"/>
        <v/>
      </c>
      <c r="AZ423" s="47" t="str">
        <f t="shared" ca="1" si="185"/>
        <v/>
      </c>
      <c r="BA423" s="47" t="str">
        <f t="shared" ca="1" si="185"/>
        <v/>
      </c>
      <c r="BB423" s="47" t="str">
        <f t="shared" ca="1" si="185"/>
        <v/>
      </c>
      <c r="BC423" s="47" t="str">
        <f t="shared" ca="1" si="185"/>
        <v/>
      </c>
      <c r="BD423" s="47" t="str">
        <f t="shared" ca="1" si="185"/>
        <v/>
      </c>
    </row>
    <row r="424" spans="3:56" s="36" customFormat="1" ht="18" customHeight="1" outlineLevel="1" x14ac:dyDescent="0.25">
      <c r="C424" s="37" t="s">
        <v>746</v>
      </c>
      <c r="D424" s="38">
        <f t="shared" ref="D424" ca="1" si="196">+SUM(R424:BA424)</f>
        <v>0</v>
      </c>
      <c r="E424" s="39" t="s">
        <v>340</v>
      </c>
      <c r="F424" s="40">
        <v>7950</v>
      </c>
      <c r="G424" s="38">
        <f t="shared" ca="1" si="161"/>
        <v>0</v>
      </c>
      <c r="H424" s="41"/>
      <c r="I424" s="38">
        <f t="shared" ca="1" si="162"/>
        <v>0</v>
      </c>
      <c r="J424" s="42">
        <f t="shared" ca="1" si="163"/>
        <v>0</v>
      </c>
      <c r="K424" s="49" t="s">
        <v>342</v>
      </c>
      <c r="L424" s="44"/>
      <c r="M424" s="38">
        <f t="shared" ca="1" si="164"/>
        <v>0</v>
      </c>
      <c r="N424" s="41"/>
      <c r="O424" s="38">
        <f t="shared" ca="1" si="165"/>
        <v>0</v>
      </c>
      <c r="P424" s="45">
        <f t="shared" ca="1" si="166"/>
        <v>0</v>
      </c>
      <c r="Q424" s="49" t="s">
        <v>747</v>
      </c>
      <c r="S424" s="47">
        <f t="shared" ca="1" si="181"/>
        <v>0</v>
      </c>
      <c r="T424" s="47">
        <f t="shared" ca="1" si="181"/>
        <v>0</v>
      </c>
      <c r="U424" s="47" t="str">
        <f t="shared" ca="1" si="181"/>
        <v/>
      </c>
      <c r="V424" s="47" t="str">
        <f t="shared" ca="1" si="181"/>
        <v/>
      </c>
      <c r="W424" s="47" t="str">
        <f t="shared" ca="1" si="181"/>
        <v/>
      </c>
      <c r="X424" s="47" t="str">
        <f t="shared" ca="1" si="181"/>
        <v/>
      </c>
      <c r="Y424" s="47" t="str">
        <f t="shared" ca="1" si="181"/>
        <v/>
      </c>
      <c r="Z424" s="47" t="str">
        <f t="shared" ca="1" si="181"/>
        <v/>
      </c>
      <c r="AA424" s="47" t="str">
        <f t="shared" ca="1" si="181"/>
        <v/>
      </c>
      <c r="AB424" s="47" t="str">
        <f t="shared" ca="1" si="181"/>
        <v/>
      </c>
      <c r="AC424" s="47" t="str">
        <f t="shared" ca="1" si="181"/>
        <v/>
      </c>
      <c r="AD424" s="47" t="str">
        <f t="shared" ca="1" si="181"/>
        <v/>
      </c>
      <c r="AE424" s="47" t="str">
        <f t="shared" ca="1" si="181"/>
        <v/>
      </c>
      <c r="AF424" s="47" t="str">
        <f t="shared" ca="1" si="181"/>
        <v/>
      </c>
      <c r="AG424" s="47" t="str">
        <f t="shared" ca="1" si="181"/>
        <v/>
      </c>
      <c r="AH424" s="47" t="str">
        <f t="shared" ca="1" si="181"/>
        <v/>
      </c>
      <c r="AI424" s="47" t="str">
        <f t="shared" ca="1" si="186"/>
        <v/>
      </c>
      <c r="AJ424" s="47" t="str">
        <f t="shared" ca="1" si="186"/>
        <v/>
      </c>
      <c r="AK424" s="47" t="str">
        <f t="shared" ca="1" si="186"/>
        <v/>
      </c>
      <c r="AL424" s="47" t="str">
        <f t="shared" ca="1" si="186"/>
        <v/>
      </c>
      <c r="AM424" s="47" t="str">
        <f t="shared" ca="1" si="186"/>
        <v/>
      </c>
      <c r="AN424" s="47" t="str">
        <f t="shared" ca="1" si="186"/>
        <v/>
      </c>
      <c r="AO424" s="47" t="str">
        <f t="shared" ca="1" si="186"/>
        <v/>
      </c>
      <c r="AP424" s="47" t="str">
        <f t="shared" ca="1" si="186"/>
        <v/>
      </c>
      <c r="AQ424" s="47" t="str">
        <f t="shared" ca="1" si="186"/>
        <v/>
      </c>
      <c r="AR424" s="47" t="str">
        <f t="shared" ca="1" si="186"/>
        <v/>
      </c>
      <c r="AS424" s="47" t="str">
        <f t="shared" ca="1" si="186"/>
        <v/>
      </c>
      <c r="AT424" s="47" t="str">
        <f t="shared" ca="1" si="186"/>
        <v/>
      </c>
      <c r="AU424" s="47" t="str">
        <f t="shared" ca="1" si="186"/>
        <v/>
      </c>
      <c r="AV424" s="47" t="str">
        <f t="shared" ca="1" si="186"/>
        <v/>
      </c>
      <c r="AW424" s="47" t="str">
        <f t="shared" ca="1" si="186"/>
        <v/>
      </c>
      <c r="AX424" s="47" t="str">
        <f t="shared" ca="1" si="186"/>
        <v/>
      </c>
      <c r="AY424" s="47" t="str">
        <f t="shared" ca="1" si="185"/>
        <v/>
      </c>
      <c r="AZ424" s="47" t="str">
        <f t="shared" ca="1" si="185"/>
        <v/>
      </c>
      <c r="BA424" s="47" t="str">
        <f t="shared" ca="1" si="185"/>
        <v/>
      </c>
      <c r="BB424" s="47" t="str">
        <f t="shared" ca="1" si="185"/>
        <v/>
      </c>
      <c r="BC424" s="47" t="str">
        <f t="shared" ca="1" si="185"/>
        <v/>
      </c>
      <c r="BD424" s="47" t="str">
        <f t="shared" ca="1" si="185"/>
        <v/>
      </c>
    </row>
    <row r="425" spans="3:56" s="36" customFormat="1" ht="18" customHeight="1" outlineLevel="1" x14ac:dyDescent="0.25">
      <c r="C425" s="37" t="s">
        <v>344</v>
      </c>
      <c r="D425" s="38">
        <f t="shared" ref="D425" ca="1" si="197">+SUM(R425:BA425)</f>
        <v>0</v>
      </c>
      <c r="E425" s="39" t="s">
        <v>340</v>
      </c>
      <c r="F425" s="40">
        <v>8500</v>
      </c>
      <c r="G425" s="38">
        <f t="shared" ca="1" si="161"/>
        <v>0</v>
      </c>
      <c r="H425" s="41">
        <v>1400</v>
      </c>
      <c r="I425" s="38">
        <f t="shared" ca="1" si="162"/>
        <v>0</v>
      </c>
      <c r="J425" s="42">
        <f t="shared" ca="1" si="163"/>
        <v>0</v>
      </c>
      <c r="K425" s="49"/>
      <c r="L425" s="44">
        <v>9900</v>
      </c>
      <c r="M425" s="38">
        <f t="shared" ca="1" si="164"/>
        <v>0</v>
      </c>
      <c r="N425" s="41">
        <v>1900</v>
      </c>
      <c r="O425" s="38">
        <f t="shared" ca="1" si="165"/>
        <v>0</v>
      </c>
      <c r="P425" s="45">
        <f t="shared" ca="1" si="166"/>
        <v>0</v>
      </c>
      <c r="Q425" s="49" t="s">
        <v>345</v>
      </c>
      <c r="S425" s="47">
        <f t="shared" ca="1" si="181"/>
        <v>0</v>
      </c>
      <c r="T425" s="47">
        <f t="shared" ca="1" si="181"/>
        <v>0</v>
      </c>
      <c r="U425" s="47" t="str">
        <f t="shared" ca="1" si="181"/>
        <v/>
      </c>
      <c r="V425" s="47" t="str">
        <f t="shared" ca="1" si="181"/>
        <v/>
      </c>
      <c r="W425" s="47" t="str">
        <f t="shared" ca="1" si="181"/>
        <v/>
      </c>
      <c r="X425" s="47" t="str">
        <f t="shared" ca="1" si="181"/>
        <v/>
      </c>
      <c r="Y425" s="47" t="str">
        <f t="shared" ca="1" si="181"/>
        <v/>
      </c>
      <c r="Z425" s="47" t="str">
        <f t="shared" ca="1" si="181"/>
        <v/>
      </c>
      <c r="AA425" s="47" t="str">
        <f t="shared" ca="1" si="181"/>
        <v/>
      </c>
      <c r="AB425" s="47" t="str">
        <f t="shared" ca="1" si="181"/>
        <v/>
      </c>
      <c r="AC425" s="47" t="str">
        <f t="shared" ca="1" si="181"/>
        <v/>
      </c>
      <c r="AD425" s="47" t="str">
        <f t="shared" ca="1" si="181"/>
        <v/>
      </c>
      <c r="AE425" s="47" t="str">
        <f t="shared" ca="1" si="181"/>
        <v/>
      </c>
      <c r="AF425" s="47" t="str">
        <f t="shared" ca="1" si="181"/>
        <v/>
      </c>
      <c r="AG425" s="47" t="str">
        <f t="shared" ca="1" si="181"/>
        <v/>
      </c>
      <c r="AH425" s="47" t="str">
        <f t="shared" ca="1" si="181"/>
        <v/>
      </c>
      <c r="AI425" s="47" t="str">
        <f t="shared" ca="1" si="186"/>
        <v/>
      </c>
      <c r="AJ425" s="47" t="str">
        <f t="shared" ca="1" si="186"/>
        <v/>
      </c>
      <c r="AK425" s="47" t="str">
        <f t="shared" ca="1" si="186"/>
        <v/>
      </c>
      <c r="AL425" s="47" t="str">
        <f t="shared" ca="1" si="186"/>
        <v/>
      </c>
      <c r="AM425" s="47" t="str">
        <f t="shared" ca="1" si="186"/>
        <v/>
      </c>
      <c r="AN425" s="47" t="str">
        <f t="shared" ca="1" si="186"/>
        <v/>
      </c>
      <c r="AO425" s="47" t="str">
        <f t="shared" ca="1" si="186"/>
        <v/>
      </c>
      <c r="AP425" s="47" t="str">
        <f t="shared" ca="1" si="186"/>
        <v/>
      </c>
      <c r="AQ425" s="47" t="str">
        <f t="shared" ca="1" si="186"/>
        <v/>
      </c>
      <c r="AR425" s="47" t="str">
        <f t="shared" ca="1" si="186"/>
        <v/>
      </c>
      <c r="AS425" s="47" t="str">
        <f t="shared" ca="1" si="186"/>
        <v/>
      </c>
      <c r="AT425" s="47" t="str">
        <f t="shared" ca="1" si="186"/>
        <v/>
      </c>
      <c r="AU425" s="47" t="str">
        <f t="shared" ca="1" si="186"/>
        <v/>
      </c>
      <c r="AV425" s="47" t="str">
        <f t="shared" ca="1" si="186"/>
        <v/>
      </c>
      <c r="AW425" s="47" t="str">
        <f t="shared" ca="1" si="186"/>
        <v/>
      </c>
      <c r="AX425" s="47" t="str">
        <f t="shared" ca="1" si="186"/>
        <v/>
      </c>
      <c r="AY425" s="47" t="str">
        <f t="shared" ca="1" si="185"/>
        <v/>
      </c>
      <c r="AZ425" s="47" t="str">
        <f t="shared" ca="1" si="185"/>
        <v/>
      </c>
      <c r="BA425" s="47" t="str">
        <f t="shared" ca="1" si="185"/>
        <v/>
      </c>
      <c r="BB425" s="47" t="str">
        <f t="shared" ca="1" si="185"/>
        <v/>
      </c>
      <c r="BC425" s="47" t="str">
        <f t="shared" ca="1" si="185"/>
        <v/>
      </c>
      <c r="BD425" s="47" t="str">
        <f t="shared" ca="1" si="185"/>
        <v/>
      </c>
    </row>
    <row r="426" spans="3:56" s="36" customFormat="1" ht="18" customHeight="1" outlineLevel="1" x14ac:dyDescent="0.25">
      <c r="C426" s="37" t="s">
        <v>346</v>
      </c>
      <c r="D426" s="38">
        <f t="shared" ref="D426" ca="1" si="198">+SUM(R426:BA426)</f>
        <v>0</v>
      </c>
      <c r="E426" s="39" t="s">
        <v>340</v>
      </c>
      <c r="F426" s="40">
        <v>9340</v>
      </c>
      <c r="G426" s="38">
        <f t="shared" ca="1" si="161"/>
        <v>0</v>
      </c>
      <c r="H426" s="41">
        <v>1540</v>
      </c>
      <c r="I426" s="38">
        <f t="shared" ca="1" si="162"/>
        <v>0</v>
      </c>
      <c r="J426" s="42">
        <f t="shared" ca="1" si="163"/>
        <v>0</v>
      </c>
      <c r="K426" s="49"/>
      <c r="L426" s="44">
        <v>10900</v>
      </c>
      <c r="M426" s="38">
        <f t="shared" ca="1" si="164"/>
        <v>0</v>
      </c>
      <c r="N426" s="41">
        <v>2100</v>
      </c>
      <c r="O426" s="38">
        <f t="shared" ca="1" si="165"/>
        <v>0</v>
      </c>
      <c r="P426" s="45">
        <f t="shared" ca="1" si="166"/>
        <v>0</v>
      </c>
      <c r="Q426" s="49" t="s">
        <v>345</v>
      </c>
      <c r="S426" s="47">
        <f t="shared" ca="1" si="181"/>
        <v>0</v>
      </c>
      <c r="T426" s="47">
        <f t="shared" ca="1" si="181"/>
        <v>0</v>
      </c>
      <c r="U426" s="47" t="str">
        <f t="shared" ca="1" si="181"/>
        <v/>
      </c>
      <c r="V426" s="47" t="str">
        <f t="shared" ca="1" si="181"/>
        <v/>
      </c>
      <c r="W426" s="47" t="str">
        <f t="shared" ca="1" si="181"/>
        <v/>
      </c>
      <c r="X426" s="47" t="str">
        <f t="shared" ca="1" si="181"/>
        <v/>
      </c>
      <c r="Y426" s="47" t="str">
        <f t="shared" ca="1" si="181"/>
        <v/>
      </c>
      <c r="Z426" s="47" t="str">
        <f t="shared" ca="1" si="181"/>
        <v/>
      </c>
      <c r="AA426" s="47" t="str">
        <f t="shared" ca="1" si="181"/>
        <v/>
      </c>
      <c r="AB426" s="47" t="str">
        <f t="shared" ca="1" si="181"/>
        <v/>
      </c>
      <c r="AC426" s="47" t="str">
        <f t="shared" ca="1" si="181"/>
        <v/>
      </c>
      <c r="AD426" s="47" t="str">
        <f t="shared" ca="1" si="181"/>
        <v/>
      </c>
      <c r="AE426" s="47" t="str">
        <f t="shared" ca="1" si="181"/>
        <v/>
      </c>
      <c r="AF426" s="47" t="str">
        <f t="shared" ca="1" si="181"/>
        <v/>
      </c>
      <c r="AG426" s="47" t="str">
        <f t="shared" ca="1" si="181"/>
        <v/>
      </c>
      <c r="AH426" s="47" t="str">
        <f t="shared" ca="1" si="181"/>
        <v/>
      </c>
      <c r="AI426" s="47" t="str">
        <f t="shared" ca="1" si="186"/>
        <v/>
      </c>
      <c r="AJ426" s="47" t="str">
        <f t="shared" ca="1" si="186"/>
        <v/>
      </c>
      <c r="AK426" s="47" t="str">
        <f t="shared" ca="1" si="186"/>
        <v/>
      </c>
      <c r="AL426" s="47" t="str">
        <f t="shared" ca="1" si="186"/>
        <v/>
      </c>
      <c r="AM426" s="47" t="str">
        <f t="shared" ca="1" si="186"/>
        <v/>
      </c>
      <c r="AN426" s="47" t="str">
        <f t="shared" ca="1" si="186"/>
        <v/>
      </c>
      <c r="AO426" s="47" t="str">
        <f t="shared" ca="1" si="186"/>
        <v/>
      </c>
      <c r="AP426" s="47" t="str">
        <f t="shared" ca="1" si="186"/>
        <v/>
      </c>
      <c r="AQ426" s="47" t="str">
        <f t="shared" ca="1" si="186"/>
        <v/>
      </c>
      <c r="AR426" s="47" t="str">
        <f t="shared" ca="1" si="186"/>
        <v/>
      </c>
      <c r="AS426" s="47" t="str">
        <f t="shared" ca="1" si="186"/>
        <v/>
      </c>
      <c r="AT426" s="47" t="str">
        <f t="shared" ca="1" si="186"/>
        <v/>
      </c>
      <c r="AU426" s="47" t="str">
        <f t="shared" ca="1" si="186"/>
        <v/>
      </c>
      <c r="AV426" s="47" t="str">
        <f t="shared" ca="1" si="186"/>
        <v/>
      </c>
      <c r="AW426" s="47" t="str">
        <f t="shared" ca="1" si="186"/>
        <v/>
      </c>
      <c r="AX426" s="47" t="str">
        <f t="shared" ca="1" si="186"/>
        <v/>
      </c>
      <c r="AY426" s="47" t="str">
        <f t="shared" ca="1" si="185"/>
        <v/>
      </c>
      <c r="AZ426" s="47" t="str">
        <f t="shared" ca="1" si="185"/>
        <v/>
      </c>
      <c r="BA426" s="47" t="str">
        <f t="shared" ca="1" si="185"/>
        <v/>
      </c>
      <c r="BB426" s="47" t="str">
        <f t="shared" ca="1" si="185"/>
        <v/>
      </c>
      <c r="BC426" s="47" t="str">
        <f t="shared" ca="1" si="185"/>
        <v/>
      </c>
      <c r="BD426" s="47" t="str">
        <f t="shared" ca="1" si="185"/>
        <v/>
      </c>
    </row>
    <row r="427" spans="3:56" s="36" customFormat="1" ht="18" customHeight="1" outlineLevel="1" x14ac:dyDescent="0.25">
      <c r="C427" s="37" t="s">
        <v>347</v>
      </c>
      <c r="D427" s="38">
        <f ca="1">+SUM(R427:BA427)</f>
        <v>0</v>
      </c>
      <c r="E427" s="39" t="s">
        <v>340</v>
      </c>
      <c r="F427" s="40">
        <v>0</v>
      </c>
      <c r="G427" s="38">
        <f t="shared" ca="1" si="161"/>
        <v>0</v>
      </c>
      <c r="H427" s="41">
        <v>180</v>
      </c>
      <c r="I427" s="38">
        <f t="shared" ca="1" si="162"/>
        <v>0</v>
      </c>
      <c r="J427" s="42">
        <f t="shared" ca="1" si="163"/>
        <v>0</v>
      </c>
      <c r="K427" s="43"/>
      <c r="L427" s="44">
        <v>0</v>
      </c>
      <c r="M427" s="38">
        <f t="shared" ca="1" si="164"/>
        <v>0</v>
      </c>
      <c r="N427" s="41">
        <v>250</v>
      </c>
      <c r="O427" s="38">
        <f t="shared" ca="1" si="165"/>
        <v>0</v>
      </c>
      <c r="P427" s="45">
        <f t="shared" ca="1" si="166"/>
        <v>0</v>
      </c>
      <c r="Q427" s="46"/>
      <c r="S427" s="47">
        <f t="shared" ca="1" si="181"/>
        <v>0</v>
      </c>
      <c r="T427" s="47">
        <f t="shared" ca="1" si="181"/>
        <v>0</v>
      </c>
      <c r="U427" s="47" t="str">
        <f t="shared" ca="1" si="181"/>
        <v/>
      </c>
      <c r="V427" s="47" t="str">
        <f t="shared" ca="1" si="181"/>
        <v/>
      </c>
      <c r="W427" s="47" t="str">
        <f t="shared" ca="1" si="181"/>
        <v/>
      </c>
      <c r="X427" s="47" t="str">
        <f t="shared" ca="1" si="181"/>
        <v/>
      </c>
      <c r="Y427" s="47" t="str">
        <f t="shared" ca="1" si="181"/>
        <v/>
      </c>
      <c r="Z427" s="47" t="str">
        <f t="shared" ca="1" si="181"/>
        <v/>
      </c>
      <c r="AA427" s="47" t="str">
        <f t="shared" ca="1" si="181"/>
        <v/>
      </c>
      <c r="AB427" s="47" t="str">
        <f t="shared" ca="1" si="181"/>
        <v/>
      </c>
      <c r="AC427" s="47" t="str">
        <f t="shared" ca="1" si="181"/>
        <v/>
      </c>
      <c r="AD427" s="47" t="str">
        <f t="shared" ca="1" si="181"/>
        <v/>
      </c>
      <c r="AE427" s="47" t="str">
        <f t="shared" ca="1" si="181"/>
        <v/>
      </c>
      <c r="AF427" s="47" t="str">
        <f t="shared" ca="1" si="181"/>
        <v/>
      </c>
      <c r="AG427" s="47" t="str">
        <f t="shared" ca="1" si="181"/>
        <v/>
      </c>
      <c r="AH427" s="47" t="str">
        <f t="shared" ca="1" si="181"/>
        <v/>
      </c>
      <c r="AI427" s="47" t="str">
        <f t="shared" ca="1" si="186"/>
        <v/>
      </c>
      <c r="AJ427" s="47" t="str">
        <f t="shared" ca="1" si="186"/>
        <v/>
      </c>
      <c r="AK427" s="47" t="str">
        <f t="shared" ca="1" si="186"/>
        <v/>
      </c>
      <c r="AL427" s="47" t="str">
        <f t="shared" ca="1" si="186"/>
        <v/>
      </c>
      <c r="AM427" s="47" t="str">
        <f t="shared" ca="1" si="186"/>
        <v/>
      </c>
      <c r="AN427" s="47" t="str">
        <f t="shared" ca="1" si="186"/>
        <v/>
      </c>
      <c r="AO427" s="47" t="str">
        <f t="shared" ca="1" si="186"/>
        <v/>
      </c>
      <c r="AP427" s="47" t="str">
        <f t="shared" ca="1" si="186"/>
        <v/>
      </c>
      <c r="AQ427" s="47" t="str">
        <f t="shared" ca="1" si="186"/>
        <v/>
      </c>
      <c r="AR427" s="47" t="str">
        <f t="shared" ca="1" si="186"/>
        <v/>
      </c>
      <c r="AS427" s="47" t="str">
        <f t="shared" ca="1" si="186"/>
        <v/>
      </c>
      <c r="AT427" s="47" t="str">
        <f t="shared" ca="1" si="186"/>
        <v/>
      </c>
      <c r="AU427" s="47" t="str">
        <f t="shared" ca="1" si="186"/>
        <v/>
      </c>
      <c r="AV427" s="47" t="str">
        <f t="shared" ca="1" si="186"/>
        <v/>
      </c>
      <c r="AW427" s="47" t="str">
        <f t="shared" ca="1" si="186"/>
        <v/>
      </c>
      <c r="AX427" s="47" t="str">
        <f t="shared" ca="1" si="186"/>
        <v/>
      </c>
      <c r="AY427" s="47" t="str">
        <f t="shared" ca="1" si="185"/>
        <v/>
      </c>
      <c r="AZ427" s="47" t="str">
        <f t="shared" ca="1" si="185"/>
        <v/>
      </c>
      <c r="BA427" s="47" t="str">
        <f t="shared" ca="1" si="185"/>
        <v/>
      </c>
      <c r="BB427" s="47" t="str">
        <f t="shared" ca="1" si="185"/>
        <v/>
      </c>
      <c r="BC427" s="47" t="str">
        <f t="shared" ca="1" si="185"/>
        <v/>
      </c>
      <c r="BD427" s="47" t="str">
        <f t="shared" ca="1" si="185"/>
        <v/>
      </c>
    </row>
    <row r="428" spans="3:56" s="36" customFormat="1" ht="18" customHeight="1" outlineLevel="1" x14ac:dyDescent="0.25">
      <c r="C428" s="37" t="s">
        <v>772</v>
      </c>
      <c r="D428" s="38">
        <f ca="1">+SUM(R428:BA428)</f>
        <v>0</v>
      </c>
      <c r="E428" s="39" t="s">
        <v>340</v>
      </c>
      <c r="F428" s="40"/>
      <c r="G428" s="38">
        <f t="shared" ca="1" si="161"/>
        <v>0</v>
      </c>
      <c r="H428" s="41">
        <v>1500</v>
      </c>
      <c r="I428" s="38">
        <f t="shared" ca="1" si="162"/>
        <v>0</v>
      </c>
      <c r="J428" s="42">
        <f t="shared" ca="1" si="163"/>
        <v>0</v>
      </c>
      <c r="K428" s="43"/>
      <c r="L428" s="44">
        <v>0</v>
      </c>
      <c r="M428" s="38">
        <f t="shared" ca="1" si="164"/>
        <v>0</v>
      </c>
      <c r="N428" s="41">
        <v>1500</v>
      </c>
      <c r="O428" s="38">
        <f t="shared" ca="1" si="165"/>
        <v>0</v>
      </c>
      <c r="P428" s="45">
        <f t="shared" ca="1" si="166"/>
        <v>0</v>
      </c>
      <c r="Q428" s="46"/>
      <c r="S428" s="47">
        <f t="shared" ca="1" si="181"/>
        <v>0</v>
      </c>
      <c r="T428" s="47">
        <f t="shared" ca="1" si="181"/>
        <v>0</v>
      </c>
      <c r="U428" s="47" t="str">
        <f t="shared" ca="1" si="181"/>
        <v/>
      </c>
      <c r="V428" s="47" t="str">
        <f t="shared" ca="1" si="181"/>
        <v/>
      </c>
      <c r="W428" s="47" t="str">
        <f t="shared" ca="1" si="181"/>
        <v/>
      </c>
      <c r="X428" s="47" t="str">
        <f t="shared" ca="1" si="181"/>
        <v/>
      </c>
      <c r="Y428" s="47" t="str">
        <f t="shared" ca="1" si="181"/>
        <v/>
      </c>
      <c r="Z428" s="47" t="str">
        <f t="shared" ca="1" si="181"/>
        <v/>
      </c>
      <c r="AA428" s="47" t="str">
        <f t="shared" ca="1" si="181"/>
        <v/>
      </c>
      <c r="AB428" s="47" t="str">
        <f t="shared" ca="1" si="181"/>
        <v/>
      </c>
      <c r="AC428" s="47" t="str">
        <f t="shared" ca="1" si="181"/>
        <v/>
      </c>
      <c r="AD428" s="47" t="str">
        <f t="shared" ca="1" si="181"/>
        <v/>
      </c>
      <c r="AE428" s="47" t="str">
        <f t="shared" ca="1" si="181"/>
        <v/>
      </c>
      <c r="AF428" s="47" t="str">
        <f t="shared" ca="1" si="181"/>
        <v/>
      </c>
      <c r="AG428" s="47" t="str">
        <f t="shared" ca="1" si="181"/>
        <v/>
      </c>
      <c r="AH428" s="47" t="str">
        <f t="shared" ca="1" si="181"/>
        <v/>
      </c>
      <c r="AI428" s="47" t="str">
        <f t="shared" ca="1" si="186"/>
        <v/>
      </c>
      <c r="AJ428" s="47" t="str">
        <f t="shared" ca="1" si="186"/>
        <v/>
      </c>
      <c r="AK428" s="47" t="str">
        <f t="shared" ca="1" si="186"/>
        <v/>
      </c>
      <c r="AL428" s="47" t="str">
        <f t="shared" ca="1" si="186"/>
        <v/>
      </c>
      <c r="AM428" s="47" t="str">
        <f t="shared" ca="1" si="186"/>
        <v/>
      </c>
      <c r="AN428" s="47" t="str">
        <f t="shared" ca="1" si="186"/>
        <v/>
      </c>
      <c r="AO428" s="47" t="str">
        <f t="shared" ca="1" si="186"/>
        <v/>
      </c>
      <c r="AP428" s="47" t="str">
        <f t="shared" ca="1" si="186"/>
        <v/>
      </c>
      <c r="AQ428" s="47" t="str">
        <f t="shared" ca="1" si="186"/>
        <v/>
      </c>
      <c r="AR428" s="47" t="str">
        <f t="shared" ca="1" si="186"/>
        <v/>
      </c>
      <c r="AS428" s="47" t="str">
        <f t="shared" ca="1" si="186"/>
        <v/>
      </c>
      <c r="AT428" s="47" t="str">
        <f t="shared" ca="1" si="186"/>
        <v/>
      </c>
      <c r="AU428" s="47" t="str">
        <f t="shared" ca="1" si="186"/>
        <v/>
      </c>
      <c r="AV428" s="47" t="str">
        <f t="shared" ca="1" si="186"/>
        <v/>
      </c>
      <c r="AW428" s="47" t="str">
        <f t="shared" ca="1" si="186"/>
        <v/>
      </c>
      <c r="AX428" s="47" t="str">
        <f t="shared" ca="1" si="186"/>
        <v/>
      </c>
      <c r="AY428" s="47" t="str">
        <f t="shared" ca="1" si="185"/>
        <v/>
      </c>
      <c r="AZ428" s="47" t="str">
        <f t="shared" ca="1" si="185"/>
        <v/>
      </c>
      <c r="BA428" s="47" t="str">
        <f t="shared" ca="1" si="185"/>
        <v/>
      </c>
      <c r="BB428" s="47" t="str">
        <f t="shared" ca="1" si="185"/>
        <v/>
      </c>
      <c r="BC428" s="47" t="str">
        <f t="shared" ca="1" si="185"/>
        <v/>
      </c>
      <c r="BD428" s="47" t="str">
        <f t="shared" ca="1" si="185"/>
        <v/>
      </c>
    </row>
    <row r="429" spans="3:56" s="36" customFormat="1" ht="18" customHeight="1" outlineLevel="1" x14ac:dyDescent="0.25">
      <c r="C429" s="37" t="s">
        <v>754</v>
      </c>
      <c r="D429" s="38">
        <f ca="1">+SUM(R429:BA429)</f>
        <v>0</v>
      </c>
      <c r="E429" s="39" t="s">
        <v>340</v>
      </c>
      <c r="F429" s="40"/>
      <c r="G429" s="38">
        <f t="shared" ca="1" si="161"/>
        <v>0</v>
      </c>
      <c r="H429" s="41"/>
      <c r="I429" s="38">
        <f t="shared" ca="1" si="162"/>
        <v>0</v>
      </c>
      <c r="J429" s="42">
        <f t="shared" ca="1" si="163"/>
        <v>0</v>
      </c>
      <c r="K429" s="43"/>
      <c r="L429" s="44">
        <v>0</v>
      </c>
      <c r="M429" s="38">
        <f t="shared" ca="1" si="164"/>
        <v>0</v>
      </c>
      <c r="N429" s="41"/>
      <c r="O429" s="38">
        <f t="shared" ca="1" si="165"/>
        <v>0</v>
      </c>
      <c r="P429" s="45">
        <f t="shared" ca="1" si="166"/>
        <v>0</v>
      </c>
      <c r="Q429" s="46"/>
      <c r="S429" s="47">
        <f t="shared" ca="1" si="181"/>
        <v>0</v>
      </c>
      <c r="T429" s="47">
        <f t="shared" ca="1" si="181"/>
        <v>0</v>
      </c>
      <c r="U429" s="47" t="str">
        <f t="shared" ca="1" si="181"/>
        <v/>
      </c>
      <c r="V429" s="47" t="str">
        <f t="shared" ca="1" si="181"/>
        <v/>
      </c>
      <c r="W429" s="47" t="str">
        <f t="shared" ca="1" si="181"/>
        <v/>
      </c>
      <c r="X429" s="47" t="str">
        <f t="shared" ca="1" si="181"/>
        <v/>
      </c>
      <c r="Y429" s="47" t="str">
        <f t="shared" ca="1" si="181"/>
        <v/>
      </c>
      <c r="Z429" s="47" t="str">
        <f t="shared" ca="1" si="181"/>
        <v/>
      </c>
      <c r="AA429" s="47" t="str">
        <f t="shared" ca="1" si="181"/>
        <v/>
      </c>
      <c r="AB429" s="47" t="str">
        <f t="shared" ca="1" si="181"/>
        <v/>
      </c>
      <c r="AC429" s="47" t="str">
        <f t="shared" ca="1" si="181"/>
        <v/>
      </c>
      <c r="AD429" s="47" t="str">
        <f t="shared" ca="1" si="181"/>
        <v/>
      </c>
      <c r="AE429" s="47" t="str">
        <f t="shared" ca="1" si="181"/>
        <v/>
      </c>
      <c r="AF429" s="47" t="str">
        <f t="shared" ca="1" si="181"/>
        <v/>
      </c>
      <c r="AG429" s="47" t="str">
        <f t="shared" ca="1" si="181"/>
        <v/>
      </c>
      <c r="AH429" s="47" t="str">
        <f t="shared" ca="1" si="181"/>
        <v/>
      </c>
      <c r="AI429" s="47" t="str">
        <f t="shared" ca="1" si="186"/>
        <v/>
      </c>
      <c r="AJ429" s="47" t="str">
        <f t="shared" ca="1" si="186"/>
        <v/>
      </c>
      <c r="AK429" s="47" t="str">
        <f t="shared" ca="1" si="186"/>
        <v/>
      </c>
      <c r="AL429" s="47" t="str">
        <f t="shared" ca="1" si="186"/>
        <v/>
      </c>
      <c r="AM429" s="47" t="str">
        <f t="shared" ca="1" si="186"/>
        <v/>
      </c>
      <c r="AN429" s="47" t="str">
        <f t="shared" ca="1" si="186"/>
        <v/>
      </c>
      <c r="AO429" s="47" t="str">
        <f t="shared" ca="1" si="186"/>
        <v/>
      </c>
      <c r="AP429" s="47" t="str">
        <f t="shared" ca="1" si="186"/>
        <v/>
      </c>
      <c r="AQ429" s="47" t="str">
        <f t="shared" ca="1" si="186"/>
        <v/>
      </c>
      <c r="AR429" s="47" t="str">
        <f t="shared" ca="1" si="186"/>
        <v/>
      </c>
      <c r="AS429" s="47" t="str">
        <f t="shared" ca="1" si="186"/>
        <v/>
      </c>
      <c r="AT429" s="47" t="str">
        <f t="shared" ca="1" si="186"/>
        <v/>
      </c>
      <c r="AU429" s="47" t="str">
        <f t="shared" ca="1" si="186"/>
        <v/>
      </c>
      <c r="AV429" s="47" t="str">
        <f t="shared" ca="1" si="186"/>
        <v/>
      </c>
      <c r="AW429" s="47" t="str">
        <f t="shared" ca="1" si="186"/>
        <v/>
      </c>
      <c r="AX429" s="47" t="str">
        <f t="shared" ca="1" si="186"/>
        <v/>
      </c>
      <c r="AY429" s="47" t="str">
        <f t="shared" ca="1" si="185"/>
        <v/>
      </c>
      <c r="AZ429" s="47" t="str">
        <f t="shared" ca="1" si="185"/>
        <v/>
      </c>
      <c r="BA429" s="47" t="str">
        <f t="shared" ca="1" si="185"/>
        <v/>
      </c>
      <c r="BB429" s="47" t="str">
        <f t="shared" ca="1" si="185"/>
        <v/>
      </c>
      <c r="BC429" s="47" t="str">
        <f t="shared" ca="1" si="185"/>
        <v/>
      </c>
      <c r="BD429" s="47" t="str">
        <f t="shared" ca="1" si="185"/>
        <v/>
      </c>
    </row>
    <row r="430" spans="3:56" s="36" customFormat="1" ht="18" customHeight="1" outlineLevel="1" x14ac:dyDescent="0.25">
      <c r="C430" s="37" t="s">
        <v>755</v>
      </c>
      <c r="D430" s="38">
        <f ca="1">+SUM(R430:BA430)</f>
        <v>0</v>
      </c>
      <c r="E430" s="39" t="s">
        <v>340</v>
      </c>
      <c r="F430" s="40"/>
      <c r="G430" s="38">
        <f t="shared" ca="1" si="161"/>
        <v>0</v>
      </c>
      <c r="H430" s="41">
        <v>28500</v>
      </c>
      <c r="I430" s="38">
        <f t="shared" ca="1" si="162"/>
        <v>0</v>
      </c>
      <c r="J430" s="42">
        <f t="shared" ca="1" si="163"/>
        <v>0</v>
      </c>
      <c r="K430" s="43"/>
      <c r="L430" s="44">
        <v>0</v>
      </c>
      <c r="M430" s="38">
        <f t="shared" ca="1" si="164"/>
        <v>0</v>
      </c>
      <c r="N430" s="41">
        <v>30000</v>
      </c>
      <c r="O430" s="38">
        <f t="shared" ca="1" si="165"/>
        <v>0</v>
      </c>
      <c r="P430" s="45">
        <f t="shared" ca="1" si="166"/>
        <v>0</v>
      </c>
      <c r="Q430" s="46"/>
      <c r="S430" s="47">
        <f t="shared" ca="1" si="181"/>
        <v>0</v>
      </c>
      <c r="T430" s="47">
        <f t="shared" ca="1" si="181"/>
        <v>0</v>
      </c>
      <c r="U430" s="47" t="str">
        <f t="shared" ca="1" si="181"/>
        <v/>
      </c>
      <c r="V430" s="47" t="str">
        <f t="shared" ca="1" si="181"/>
        <v/>
      </c>
      <c r="W430" s="47" t="str">
        <f t="shared" ca="1" si="181"/>
        <v/>
      </c>
      <c r="X430" s="47" t="str">
        <f t="shared" ca="1" si="181"/>
        <v/>
      </c>
      <c r="Y430" s="47" t="str">
        <f t="shared" ca="1" si="181"/>
        <v/>
      </c>
      <c r="Z430" s="47" t="str">
        <f t="shared" ca="1" si="181"/>
        <v/>
      </c>
      <c r="AA430" s="47" t="str">
        <f t="shared" ca="1" si="181"/>
        <v/>
      </c>
      <c r="AB430" s="47" t="str">
        <f t="shared" ca="1" si="181"/>
        <v/>
      </c>
      <c r="AC430" s="47" t="str">
        <f t="shared" ca="1" si="181"/>
        <v/>
      </c>
      <c r="AD430" s="47" t="str">
        <f t="shared" ca="1" si="181"/>
        <v/>
      </c>
      <c r="AE430" s="47" t="str">
        <f t="shared" ca="1" si="181"/>
        <v/>
      </c>
      <c r="AF430" s="47" t="str">
        <f t="shared" ca="1" si="181"/>
        <v/>
      </c>
      <c r="AG430" s="47" t="str">
        <f t="shared" ca="1" si="181"/>
        <v/>
      </c>
      <c r="AH430" s="47" t="str">
        <f t="shared" ca="1" si="181"/>
        <v/>
      </c>
      <c r="AI430" s="47" t="str">
        <f t="shared" ca="1" si="186"/>
        <v/>
      </c>
      <c r="AJ430" s="47" t="str">
        <f t="shared" ca="1" si="186"/>
        <v/>
      </c>
      <c r="AK430" s="47" t="str">
        <f t="shared" ca="1" si="186"/>
        <v/>
      </c>
      <c r="AL430" s="47" t="str">
        <f t="shared" ca="1" si="186"/>
        <v/>
      </c>
      <c r="AM430" s="47" t="str">
        <f t="shared" ca="1" si="186"/>
        <v/>
      </c>
      <c r="AN430" s="47" t="str">
        <f t="shared" ca="1" si="186"/>
        <v/>
      </c>
      <c r="AO430" s="47" t="str">
        <f t="shared" ca="1" si="186"/>
        <v/>
      </c>
      <c r="AP430" s="47" t="str">
        <f t="shared" ca="1" si="186"/>
        <v/>
      </c>
      <c r="AQ430" s="47" t="str">
        <f t="shared" ca="1" si="186"/>
        <v/>
      </c>
      <c r="AR430" s="47" t="str">
        <f t="shared" ca="1" si="186"/>
        <v/>
      </c>
      <c r="AS430" s="47" t="str">
        <f t="shared" ca="1" si="186"/>
        <v/>
      </c>
      <c r="AT430" s="47" t="str">
        <f t="shared" ca="1" si="186"/>
        <v/>
      </c>
      <c r="AU430" s="47" t="str">
        <f t="shared" ca="1" si="186"/>
        <v/>
      </c>
      <c r="AV430" s="47" t="str">
        <f t="shared" ca="1" si="186"/>
        <v/>
      </c>
      <c r="AW430" s="47" t="str">
        <f t="shared" ca="1" si="186"/>
        <v/>
      </c>
      <c r="AX430" s="47" t="str">
        <f t="shared" ca="1" si="186"/>
        <v/>
      </c>
      <c r="AY430" s="47" t="str">
        <f t="shared" ca="1" si="185"/>
        <v/>
      </c>
      <c r="AZ430" s="47" t="str">
        <f t="shared" ca="1" si="185"/>
        <v/>
      </c>
      <c r="BA430" s="47" t="str">
        <f t="shared" ca="1" si="185"/>
        <v/>
      </c>
      <c r="BB430" s="47" t="str">
        <f t="shared" ca="1" si="185"/>
        <v/>
      </c>
      <c r="BC430" s="47" t="str">
        <f t="shared" ca="1" si="185"/>
        <v/>
      </c>
      <c r="BD430" s="47" t="str">
        <f t="shared" ca="1" si="185"/>
        <v/>
      </c>
    </row>
    <row r="431" spans="3:56" s="36" customFormat="1" ht="18" customHeight="1" outlineLevel="1" x14ac:dyDescent="0.25">
      <c r="C431" s="37" t="s">
        <v>775</v>
      </c>
      <c r="D431" s="38">
        <f ca="1">+SUM(R431:BA431)</f>
        <v>0</v>
      </c>
      <c r="E431" s="39" t="s">
        <v>340</v>
      </c>
      <c r="F431" s="40"/>
      <c r="G431" s="38">
        <f t="shared" ca="1" si="161"/>
        <v>0</v>
      </c>
      <c r="H431" s="41">
        <v>100</v>
      </c>
      <c r="I431" s="38">
        <f t="shared" ca="1" si="162"/>
        <v>0</v>
      </c>
      <c r="J431" s="42">
        <f t="shared" ca="1" si="163"/>
        <v>0</v>
      </c>
      <c r="K431" s="43"/>
      <c r="L431" s="44">
        <v>0</v>
      </c>
      <c r="M431" s="38">
        <f t="shared" ca="1" si="164"/>
        <v>0</v>
      </c>
      <c r="N431" s="41">
        <v>100</v>
      </c>
      <c r="O431" s="38">
        <f t="shared" ca="1" si="165"/>
        <v>0</v>
      </c>
      <c r="P431" s="45">
        <f t="shared" ca="1" si="166"/>
        <v>0</v>
      </c>
      <c r="Q431" s="46"/>
      <c r="S431" s="47">
        <f t="shared" ca="1" si="181"/>
        <v>0</v>
      </c>
      <c r="T431" s="47">
        <f t="shared" ca="1" si="181"/>
        <v>0</v>
      </c>
      <c r="U431" s="47" t="str">
        <f t="shared" ca="1" si="181"/>
        <v/>
      </c>
      <c r="V431" s="47" t="str">
        <f t="shared" ca="1" si="181"/>
        <v/>
      </c>
      <c r="W431" s="47" t="str">
        <f t="shared" ca="1" si="181"/>
        <v/>
      </c>
      <c r="X431" s="47" t="str">
        <f t="shared" ca="1" si="181"/>
        <v/>
      </c>
      <c r="Y431" s="47" t="str">
        <f t="shared" ca="1" si="181"/>
        <v/>
      </c>
      <c r="Z431" s="47" t="str">
        <f t="shared" ref="S431:AH447" ca="1" si="199">IFERROR(SUMIF(INDIRECT("'"&amp;Z$6&amp;"'!$C:$C"),$C431,INDIRECT("'"&amp;Z$6&amp;"'!$D:$D")),"")</f>
        <v/>
      </c>
      <c r="AA431" s="47" t="str">
        <f t="shared" ca="1" si="199"/>
        <v/>
      </c>
      <c r="AB431" s="47" t="str">
        <f t="shared" ca="1" si="199"/>
        <v/>
      </c>
      <c r="AC431" s="47" t="str">
        <f t="shared" ca="1" si="199"/>
        <v/>
      </c>
      <c r="AD431" s="47" t="str">
        <f t="shared" ca="1" si="199"/>
        <v/>
      </c>
      <c r="AE431" s="47" t="str">
        <f t="shared" ca="1" si="199"/>
        <v/>
      </c>
      <c r="AF431" s="47" t="str">
        <f t="shared" ca="1" si="199"/>
        <v/>
      </c>
      <c r="AG431" s="47" t="str">
        <f t="shared" ca="1" si="199"/>
        <v/>
      </c>
      <c r="AH431" s="47" t="str">
        <f t="shared" ca="1" si="199"/>
        <v/>
      </c>
      <c r="AI431" s="47" t="str">
        <f t="shared" ca="1" si="186"/>
        <v/>
      </c>
      <c r="AJ431" s="47" t="str">
        <f t="shared" ca="1" si="186"/>
        <v/>
      </c>
      <c r="AK431" s="47" t="str">
        <f t="shared" ca="1" si="186"/>
        <v/>
      </c>
      <c r="AL431" s="47" t="str">
        <f t="shared" ca="1" si="186"/>
        <v/>
      </c>
      <c r="AM431" s="47" t="str">
        <f t="shared" ca="1" si="186"/>
        <v/>
      </c>
      <c r="AN431" s="47" t="str">
        <f t="shared" ca="1" si="186"/>
        <v/>
      </c>
      <c r="AO431" s="47" t="str">
        <f t="shared" ca="1" si="186"/>
        <v/>
      </c>
      <c r="AP431" s="47" t="str">
        <f t="shared" ca="1" si="186"/>
        <v/>
      </c>
      <c r="AQ431" s="47" t="str">
        <f t="shared" ca="1" si="186"/>
        <v/>
      </c>
      <c r="AR431" s="47" t="str">
        <f t="shared" ca="1" si="186"/>
        <v/>
      </c>
      <c r="AS431" s="47" t="str">
        <f t="shared" ca="1" si="186"/>
        <v/>
      </c>
      <c r="AT431" s="47" t="str">
        <f t="shared" ca="1" si="186"/>
        <v/>
      </c>
      <c r="AU431" s="47" t="str">
        <f t="shared" ca="1" si="186"/>
        <v/>
      </c>
      <c r="AV431" s="47" t="str">
        <f t="shared" ca="1" si="186"/>
        <v/>
      </c>
      <c r="AW431" s="47" t="str">
        <f t="shared" ca="1" si="186"/>
        <v/>
      </c>
      <c r="AX431" s="47" t="str">
        <f t="shared" ca="1" si="186"/>
        <v/>
      </c>
      <c r="AY431" s="47" t="str">
        <f t="shared" ca="1" si="185"/>
        <v/>
      </c>
      <c r="AZ431" s="47" t="str">
        <f t="shared" ca="1" si="185"/>
        <v/>
      </c>
      <c r="BA431" s="47" t="str">
        <f t="shared" ca="1" si="185"/>
        <v/>
      </c>
      <c r="BB431" s="47" t="str">
        <f t="shared" ca="1" si="185"/>
        <v/>
      </c>
      <c r="BC431" s="47" t="str">
        <f t="shared" ca="1" si="185"/>
        <v/>
      </c>
      <c r="BD431" s="47" t="str">
        <f t="shared" ca="1" si="185"/>
        <v/>
      </c>
    </row>
    <row r="432" spans="3:56" s="36" customFormat="1" ht="18" customHeight="1" outlineLevel="1" x14ac:dyDescent="0.25">
      <c r="C432" s="37"/>
      <c r="D432" s="38">
        <f t="shared" ca="1" si="8"/>
        <v>0</v>
      </c>
      <c r="E432" s="39"/>
      <c r="F432" s="40"/>
      <c r="G432" s="38">
        <f t="shared" ca="1" si="161"/>
        <v>0</v>
      </c>
      <c r="H432" s="41"/>
      <c r="I432" s="38">
        <f t="shared" ca="1" si="162"/>
        <v>0</v>
      </c>
      <c r="J432" s="42">
        <f t="shared" ca="1" si="163"/>
        <v>0</v>
      </c>
      <c r="K432" s="43"/>
      <c r="L432" s="44"/>
      <c r="M432" s="38">
        <f t="shared" ca="1" si="164"/>
        <v>0</v>
      </c>
      <c r="N432" s="41"/>
      <c r="O432" s="38">
        <f t="shared" ca="1" si="165"/>
        <v>0</v>
      </c>
      <c r="P432" s="45">
        <f t="shared" ca="1" si="166"/>
        <v>0</v>
      </c>
      <c r="Q432" s="46"/>
      <c r="S432" s="47">
        <f t="shared" ca="1" si="199"/>
        <v>0</v>
      </c>
      <c r="T432" s="47">
        <f t="shared" ca="1" si="199"/>
        <v>0</v>
      </c>
      <c r="U432" s="47" t="str">
        <f t="shared" ca="1" si="199"/>
        <v/>
      </c>
      <c r="V432" s="47" t="str">
        <f t="shared" ca="1" si="199"/>
        <v/>
      </c>
      <c r="W432" s="47" t="str">
        <f t="shared" ca="1" si="199"/>
        <v/>
      </c>
      <c r="X432" s="47" t="str">
        <f t="shared" ca="1" si="199"/>
        <v/>
      </c>
      <c r="Y432" s="47" t="str">
        <f t="shared" ca="1" si="199"/>
        <v/>
      </c>
      <c r="Z432" s="47" t="str">
        <f t="shared" ca="1" si="199"/>
        <v/>
      </c>
      <c r="AA432" s="47" t="str">
        <f t="shared" ca="1" si="199"/>
        <v/>
      </c>
      <c r="AB432" s="47" t="str">
        <f t="shared" ca="1" si="199"/>
        <v/>
      </c>
      <c r="AC432" s="47" t="str">
        <f t="shared" ca="1" si="199"/>
        <v/>
      </c>
      <c r="AD432" s="47" t="str">
        <f t="shared" ca="1" si="199"/>
        <v/>
      </c>
      <c r="AE432" s="47" t="str">
        <f t="shared" ca="1" si="199"/>
        <v/>
      </c>
      <c r="AF432" s="47" t="str">
        <f t="shared" ca="1" si="199"/>
        <v/>
      </c>
      <c r="AG432" s="47" t="str">
        <f t="shared" ca="1" si="199"/>
        <v/>
      </c>
      <c r="AH432" s="47" t="str">
        <f t="shared" ca="1" si="199"/>
        <v/>
      </c>
      <c r="AI432" s="47" t="str">
        <f t="shared" ca="1" si="186"/>
        <v/>
      </c>
      <c r="AJ432" s="47" t="str">
        <f t="shared" ca="1" si="186"/>
        <v/>
      </c>
      <c r="AK432" s="47" t="str">
        <f t="shared" ca="1" si="186"/>
        <v/>
      </c>
      <c r="AL432" s="47" t="str">
        <f t="shared" ca="1" si="186"/>
        <v/>
      </c>
      <c r="AM432" s="47" t="str">
        <f t="shared" ca="1" si="186"/>
        <v/>
      </c>
      <c r="AN432" s="47" t="str">
        <f t="shared" ca="1" si="186"/>
        <v/>
      </c>
      <c r="AO432" s="47" t="str">
        <f t="shared" ca="1" si="186"/>
        <v/>
      </c>
      <c r="AP432" s="47" t="str">
        <f t="shared" ca="1" si="186"/>
        <v/>
      </c>
      <c r="AQ432" s="47" t="str">
        <f t="shared" ca="1" si="186"/>
        <v/>
      </c>
      <c r="AR432" s="47" t="str">
        <f t="shared" ca="1" si="186"/>
        <v/>
      </c>
      <c r="AS432" s="47" t="str">
        <f t="shared" ca="1" si="186"/>
        <v/>
      </c>
      <c r="AT432" s="47" t="str">
        <f t="shared" ca="1" si="186"/>
        <v/>
      </c>
      <c r="AU432" s="47" t="str">
        <f t="shared" ca="1" si="186"/>
        <v/>
      </c>
      <c r="AV432" s="47" t="str">
        <f t="shared" ca="1" si="186"/>
        <v/>
      </c>
      <c r="AW432" s="47" t="str">
        <f t="shared" ca="1" si="186"/>
        <v/>
      </c>
      <c r="AX432" s="47" t="str">
        <f t="shared" ca="1" si="186"/>
        <v/>
      </c>
      <c r="AY432" s="47" t="str">
        <f t="shared" ca="1" si="185"/>
        <v/>
      </c>
      <c r="AZ432" s="47" t="str">
        <f t="shared" ca="1" si="185"/>
        <v/>
      </c>
      <c r="BA432" s="47" t="str">
        <f t="shared" ca="1" si="185"/>
        <v/>
      </c>
      <c r="BB432" s="47" t="str">
        <f t="shared" ca="1" si="185"/>
        <v/>
      </c>
      <c r="BC432" s="47" t="str">
        <f t="shared" ca="1" si="185"/>
        <v/>
      </c>
      <c r="BD432" s="47" t="str">
        <f t="shared" ca="1" si="185"/>
        <v/>
      </c>
    </row>
    <row r="433" spans="3:56" s="36" customFormat="1" ht="18" customHeight="1" outlineLevel="1" x14ac:dyDescent="0.25">
      <c r="C433" s="48" t="s">
        <v>348</v>
      </c>
      <c r="D433" s="38">
        <f t="shared" ca="1" si="8"/>
        <v>0</v>
      </c>
      <c r="E433" s="39"/>
      <c r="F433" s="40"/>
      <c r="G433" s="38">
        <f t="shared" ca="1" si="161"/>
        <v>0</v>
      </c>
      <c r="H433" s="41"/>
      <c r="I433" s="38">
        <f t="shared" ca="1" si="162"/>
        <v>0</v>
      </c>
      <c r="J433" s="42">
        <f t="shared" ca="1" si="163"/>
        <v>0</v>
      </c>
      <c r="K433" s="43"/>
      <c r="L433" s="44"/>
      <c r="M433" s="38">
        <f t="shared" ca="1" si="164"/>
        <v>0</v>
      </c>
      <c r="N433" s="41"/>
      <c r="O433" s="38">
        <f t="shared" ca="1" si="165"/>
        <v>0</v>
      </c>
      <c r="P433" s="45">
        <f t="shared" ca="1" si="166"/>
        <v>0</v>
      </c>
      <c r="Q433" s="46"/>
      <c r="S433" s="47">
        <f t="shared" ca="1" si="199"/>
        <v>0</v>
      </c>
      <c r="T433" s="47">
        <f t="shared" ca="1" si="199"/>
        <v>0</v>
      </c>
      <c r="U433" s="47" t="str">
        <f t="shared" ca="1" si="199"/>
        <v/>
      </c>
      <c r="V433" s="47" t="str">
        <f t="shared" ca="1" si="199"/>
        <v/>
      </c>
      <c r="W433" s="47" t="str">
        <f t="shared" ca="1" si="199"/>
        <v/>
      </c>
      <c r="X433" s="47" t="str">
        <f t="shared" ca="1" si="199"/>
        <v/>
      </c>
      <c r="Y433" s="47" t="str">
        <f t="shared" ca="1" si="199"/>
        <v/>
      </c>
      <c r="Z433" s="47" t="str">
        <f t="shared" ca="1" si="199"/>
        <v/>
      </c>
      <c r="AA433" s="47" t="str">
        <f t="shared" ca="1" si="199"/>
        <v/>
      </c>
      <c r="AB433" s="47" t="str">
        <f t="shared" ca="1" si="199"/>
        <v/>
      </c>
      <c r="AC433" s="47" t="str">
        <f t="shared" ca="1" si="199"/>
        <v/>
      </c>
      <c r="AD433" s="47" t="str">
        <f t="shared" ca="1" si="199"/>
        <v/>
      </c>
      <c r="AE433" s="47" t="str">
        <f t="shared" ca="1" si="199"/>
        <v/>
      </c>
      <c r="AF433" s="47" t="str">
        <f t="shared" ca="1" si="199"/>
        <v/>
      </c>
      <c r="AG433" s="47" t="str">
        <f t="shared" ca="1" si="199"/>
        <v/>
      </c>
      <c r="AH433" s="47" t="str">
        <f t="shared" ca="1" si="199"/>
        <v/>
      </c>
      <c r="AI433" s="47" t="str">
        <f t="shared" ca="1" si="186"/>
        <v/>
      </c>
      <c r="AJ433" s="47" t="str">
        <f t="shared" ca="1" si="186"/>
        <v/>
      </c>
      <c r="AK433" s="47" t="str">
        <f t="shared" ca="1" si="186"/>
        <v/>
      </c>
      <c r="AL433" s="47" t="str">
        <f t="shared" ca="1" si="186"/>
        <v/>
      </c>
      <c r="AM433" s="47" t="str">
        <f t="shared" ca="1" si="186"/>
        <v/>
      </c>
      <c r="AN433" s="47" t="str">
        <f t="shared" ca="1" si="186"/>
        <v/>
      </c>
      <c r="AO433" s="47" t="str">
        <f t="shared" ca="1" si="186"/>
        <v/>
      </c>
      <c r="AP433" s="47" t="str">
        <f t="shared" ca="1" si="186"/>
        <v/>
      </c>
      <c r="AQ433" s="47" t="str">
        <f t="shared" ca="1" si="186"/>
        <v/>
      </c>
      <c r="AR433" s="47" t="str">
        <f t="shared" ca="1" si="186"/>
        <v/>
      </c>
      <c r="AS433" s="47" t="str">
        <f t="shared" ca="1" si="186"/>
        <v/>
      </c>
      <c r="AT433" s="47" t="str">
        <f t="shared" ca="1" si="186"/>
        <v/>
      </c>
      <c r="AU433" s="47" t="str">
        <f t="shared" ca="1" si="186"/>
        <v/>
      </c>
      <c r="AV433" s="47" t="str">
        <f t="shared" ca="1" si="186"/>
        <v/>
      </c>
      <c r="AW433" s="47" t="str">
        <f t="shared" ca="1" si="186"/>
        <v/>
      </c>
      <c r="AX433" s="47" t="str">
        <f t="shared" ca="1" si="186"/>
        <v/>
      </c>
      <c r="AY433" s="47" t="str">
        <f t="shared" ca="1" si="185"/>
        <v/>
      </c>
      <c r="AZ433" s="47" t="str">
        <f t="shared" ca="1" si="185"/>
        <v/>
      </c>
      <c r="BA433" s="47" t="str">
        <f t="shared" ca="1" si="185"/>
        <v/>
      </c>
      <c r="BB433" s="47" t="str">
        <f t="shared" ca="1" si="185"/>
        <v/>
      </c>
      <c r="BC433" s="47" t="str">
        <f t="shared" ca="1" si="185"/>
        <v/>
      </c>
      <c r="BD433" s="47" t="str">
        <f t="shared" ca="1" si="185"/>
        <v/>
      </c>
    </row>
    <row r="434" spans="3:56" s="36" customFormat="1" ht="18" customHeight="1" outlineLevel="1" x14ac:dyDescent="0.25">
      <c r="C434" s="359" t="s">
        <v>349</v>
      </c>
      <c r="D434" s="360">
        <f t="shared" ca="1" si="8"/>
        <v>0</v>
      </c>
      <c r="E434" s="361" t="s">
        <v>350</v>
      </c>
      <c r="F434" s="362">
        <v>0</v>
      </c>
      <c r="G434" s="360">
        <f t="shared" ca="1" si="161"/>
        <v>0</v>
      </c>
      <c r="H434" s="363">
        <v>100</v>
      </c>
      <c r="I434" s="360">
        <f t="shared" ca="1" si="162"/>
        <v>0</v>
      </c>
      <c r="J434" s="364">
        <f t="shared" ca="1" si="163"/>
        <v>0</v>
      </c>
      <c r="K434" s="365"/>
      <c r="L434" s="366">
        <v>0</v>
      </c>
      <c r="M434" s="360">
        <f t="shared" ca="1" si="164"/>
        <v>0</v>
      </c>
      <c r="N434" s="363">
        <v>100</v>
      </c>
      <c r="O434" s="360">
        <f t="shared" ca="1" si="165"/>
        <v>0</v>
      </c>
      <c r="P434" s="367">
        <f t="shared" ca="1" si="166"/>
        <v>0</v>
      </c>
      <c r="Q434" s="368"/>
      <c r="S434" s="47">
        <f t="shared" ca="1" si="199"/>
        <v>0</v>
      </c>
      <c r="T434" s="47">
        <f t="shared" ca="1" si="199"/>
        <v>0</v>
      </c>
      <c r="U434" s="47" t="str">
        <f t="shared" ca="1" si="199"/>
        <v/>
      </c>
      <c r="V434" s="47" t="str">
        <f t="shared" ca="1" si="199"/>
        <v/>
      </c>
      <c r="W434" s="47" t="str">
        <f t="shared" ca="1" si="199"/>
        <v/>
      </c>
      <c r="X434" s="47" t="str">
        <f t="shared" ca="1" si="199"/>
        <v/>
      </c>
      <c r="Y434" s="47" t="str">
        <f t="shared" ca="1" si="199"/>
        <v/>
      </c>
      <c r="Z434" s="47" t="str">
        <f t="shared" ca="1" si="199"/>
        <v/>
      </c>
      <c r="AA434" s="47" t="str">
        <f t="shared" ca="1" si="199"/>
        <v/>
      </c>
      <c r="AB434" s="47" t="str">
        <f t="shared" ca="1" si="199"/>
        <v/>
      </c>
      <c r="AC434" s="47" t="str">
        <f t="shared" ca="1" si="199"/>
        <v/>
      </c>
      <c r="AD434" s="47" t="str">
        <f t="shared" ca="1" si="199"/>
        <v/>
      </c>
      <c r="AE434" s="47" t="str">
        <f t="shared" ca="1" si="199"/>
        <v/>
      </c>
      <c r="AF434" s="47" t="str">
        <f t="shared" ca="1" si="199"/>
        <v/>
      </c>
      <c r="AG434" s="47" t="str">
        <f t="shared" ca="1" si="199"/>
        <v/>
      </c>
      <c r="AH434" s="47" t="str">
        <f t="shared" ca="1" si="199"/>
        <v/>
      </c>
      <c r="AI434" s="47" t="str">
        <f t="shared" ca="1" si="186"/>
        <v/>
      </c>
      <c r="AJ434" s="47" t="str">
        <f t="shared" ca="1" si="186"/>
        <v/>
      </c>
      <c r="AK434" s="47" t="str">
        <f t="shared" ca="1" si="186"/>
        <v/>
      </c>
      <c r="AL434" s="47" t="str">
        <f t="shared" ca="1" si="186"/>
        <v/>
      </c>
      <c r="AM434" s="47" t="str">
        <f t="shared" ca="1" si="186"/>
        <v/>
      </c>
      <c r="AN434" s="47" t="str">
        <f t="shared" ca="1" si="186"/>
        <v/>
      </c>
      <c r="AO434" s="47" t="str">
        <f t="shared" ca="1" si="186"/>
        <v/>
      </c>
      <c r="AP434" s="47" t="str">
        <f t="shared" ca="1" si="186"/>
        <v/>
      </c>
      <c r="AQ434" s="47" t="str">
        <f t="shared" ca="1" si="186"/>
        <v/>
      </c>
      <c r="AR434" s="47" t="str">
        <f t="shared" ca="1" si="186"/>
        <v/>
      </c>
      <c r="AS434" s="47" t="str">
        <f t="shared" ca="1" si="186"/>
        <v/>
      </c>
      <c r="AT434" s="47" t="str">
        <f t="shared" ca="1" si="186"/>
        <v/>
      </c>
      <c r="AU434" s="47" t="str">
        <f t="shared" ca="1" si="186"/>
        <v/>
      </c>
      <c r="AV434" s="47" t="str">
        <f t="shared" ca="1" si="186"/>
        <v/>
      </c>
      <c r="AW434" s="47" t="str">
        <f t="shared" ca="1" si="186"/>
        <v/>
      </c>
      <c r="AX434" s="47" t="str">
        <f t="shared" ca="1" si="186"/>
        <v/>
      </c>
      <c r="AY434" s="47" t="str">
        <f t="shared" ca="1" si="185"/>
        <v/>
      </c>
      <c r="AZ434" s="47" t="str">
        <f t="shared" ca="1" si="185"/>
        <v/>
      </c>
      <c r="BA434" s="47" t="str">
        <f t="shared" ca="1" si="185"/>
        <v/>
      </c>
      <c r="BB434" s="47" t="str">
        <f t="shared" ca="1" si="185"/>
        <v/>
      </c>
      <c r="BC434" s="47" t="str">
        <f t="shared" ca="1" si="185"/>
        <v/>
      </c>
      <c r="BD434" s="47" t="str">
        <f t="shared" ca="1" si="185"/>
        <v/>
      </c>
    </row>
    <row r="435" spans="3:56" s="36" customFormat="1" ht="18" customHeight="1" outlineLevel="1" x14ac:dyDescent="0.25">
      <c r="C435" s="359" t="s">
        <v>351</v>
      </c>
      <c r="D435" s="360">
        <f ca="1">+SUM(R435:BA435)</f>
        <v>0</v>
      </c>
      <c r="E435" s="361" t="s">
        <v>350</v>
      </c>
      <c r="F435" s="362">
        <v>0</v>
      </c>
      <c r="G435" s="360">
        <f t="shared" ca="1" si="161"/>
        <v>0</v>
      </c>
      <c r="H435" s="363">
        <v>30</v>
      </c>
      <c r="I435" s="360">
        <f t="shared" ca="1" si="162"/>
        <v>0</v>
      </c>
      <c r="J435" s="364">
        <f t="shared" ca="1" si="163"/>
        <v>0</v>
      </c>
      <c r="K435" s="365"/>
      <c r="L435" s="366">
        <v>0</v>
      </c>
      <c r="M435" s="360">
        <f t="shared" ca="1" si="164"/>
        <v>0</v>
      </c>
      <c r="N435" s="363">
        <v>30</v>
      </c>
      <c r="O435" s="360">
        <f t="shared" ca="1" si="165"/>
        <v>0</v>
      </c>
      <c r="P435" s="367">
        <f t="shared" ca="1" si="166"/>
        <v>0</v>
      </c>
      <c r="Q435" s="368"/>
      <c r="S435" s="47">
        <f t="shared" ca="1" si="199"/>
        <v>0</v>
      </c>
      <c r="T435" s="47">
        <f t="shared" ca="1" si="199"/>
        <v>0</v>
      </c>
      <c r="U435" s="47" t="str">
        <f t="shared" ca="1" si="199"/>
        <v/>
      </c>
      <c r="V435" s="47" t="str">
        <f t="shared" ca="1" si="199"/>
        <v/>
      </c>
      <c r="W435" s="47" t="str">
        <f t="shared" ca="1" si="199"/>
        <v/>
      </c>
      <c r="X435" s="47" t="str">
        <f t="shared" ca="1" si="199"/>
        <v/>
      </c>
      <c r="Y435" s="47" t="str">
        <f t="shared" ca="1" si="199"/>
        <v/>
      </c>
      <c r="Z435" s="47" t="str">
        <f t="shared" ca="1" si="199"/>
        <v/>
      </c>
      <c r="AA435" s="47" t="str">
        <f t="shared" ca="1" si="199"/>
        <v/>
      </c>
      <c r="AB435" s="47" t="str">
        <f t="shared" ca="1" si="199"/>
        <v/>
      </c>
      <c r="AC435" s="47" t="str">
        <f t="shared" ca="1" si="199"/>
        <v/>
      </c>
      <c r="AD435" s="47" t="str">
        <f t="shared" ca="1" si="199"/>
        <v/>
      </c>
      <c r="AE435" s="47" t="str">
        <f t="shared" ca="1" si="199"/>
        <v/>
      </c>
      <c r="AF435" s="47" t="str">
        <f t="shared" ca="1" si="199"/>
        <v/>
      </c>
      <c r="AG435" s="47" t="str">
        <f t="shared" ca="1" si="199"/>
        <v/>
      </c>
      <c r="AH435" s="47" t="str">
        <f t="shared" ca="1" si="199"/>
        <v/>
      </c>
      <c r="AI435" s="47" t="str">
        <f t="shared" ca="1" si="186"/>
        <v/>
      </c>
      <c r="AJ435" s="47" t="str">
        <f t="shared" ca="1" si="186"/>
        <v/>
      </c>
      <c r="AK435" s="47" t="str">
        <f t="shared" ca="1" si="186"/>
        <v/>
      </c>
      <c r="AL435" s="47" t="str">
        <f t="shared" ca="1" si="186"/>
        <v/>
      </c>
      <c r="AM435" s="47" t="str">
        <f t="shared" ca="1" si="186"/>
        <v/>
      </c>
      <c r="AN435" s="47" t="str">
        <f t="shared" ca="1" si="186"/>
        <v/>
      </c>
      <c r="AO435" s="47" t="str">
        <f t="shared" ca="1" si="186"/>
        <v/>
      </c>
      <c r="AP435" s="47" t="str">
        <f t="shared" ca="1" si="186"/>
        <v/>
      </c>
      <c r="AQ435" s="47" t="str">
        <f t="shared" ca="1" si="186"/>
        <v/>
      </c>
      <c r="AR435" s="47" t="str">
        <f t="shared" ca="1" si="186"/>
        <v/>
      </c>
      <c r="AS435" s="47" t="str">
        <f t="shared" ca="1" si="186"/>
        <v/>
      </c>
      <c r="AT435" s="47" t="str">
        <f t="shared" ca="1" si="186"/>
        <v/>
      </c>
      <c r="AU435" s="47" t="str">
        <f t="shared" ca="1" si="186"/>
        <v/>
      </c>
      <c r="AV435" s="47" t="str">
        <f t="shared" ca="1" si="186"/>
        <v/>
      </c>
      <c r="AW435" s="47" t="str">
        <f t="shared" ca="1" si="186"/>
        <v/>
      </c>
      <c r="AX435" s="47" t="str">
        <f t="shared" ref="AX435:BD450" ca="1" si="200">IFERROR(SUMIF(INDIRECT("'"&amp;AX$6&amp;"'!$C:$C"),$C435,INDIRECT("'"&amp;AX$6&amp;"'!$D:$D")),"")</f>
        <v/>
      </c>
      <c r="AY435" s="47" t="str">
        <f t="shared" ca="1" si="200"/>
        <v/>
      </c>
      <c r="AZ435" s="47" t="str">
        <f t="shared" ca="1" si="200"/>
        <v/>
      </c>
      <c r="BA435" s="47" t="str">
        <f t="shared" ca="1" si="200"/>
        <v/>
      </c>
      <c r="BB435" s="47" t="str">
        <f t="shared" ca="1" si="200"/>
        <v/>
      </c>
      <c r="BC435" s="47" t="str">
        <f t="shared" ca="1" si="200"/>
        <v/>
      </c>
      <c r="BD435" s="47" t="str">
        <f t="shared" ca="1" si="200"/>
        <v/>
      </c>
    </row>
    <row r="436" spans="3:56" s="36" customFormat="1" ht="18" customHeight="1" outlineLevel="1" x14ac:dyDescent="0.25">
      <c r="C436" s="359" t="s">
        <v>352</v>
      </c>
      <c r="D436" s="360">
        <f t="shared" ca="1" si="8"/>
        <v>0</v>
      </c>
      <c r="E436" s="361" t="s">
        <v>350</v>
      </c>
      <c r="F436" s="362">
        <v>0</v>
      </c>
      <c r="G436" s="360">
        <f t="shared" ca="1" si="161"/>
        <v>0</v>
      </c>
      <c r="H436" s="363">
        <v>50</v>
      </c>
      <c r="I436" s="360">
        <f t="shared" ca="1" si="162"/>
        <v>0</v>
      </c>
      <c r="J436" s="364">
        <f t="shared" ca="1" si="163"/>
        <v>0</v>
      </c>
      <c r="K436" s="369"/>
      <c r="L436" s="366">
        <v>0</v>
      </c>
      <c r="M436" s="360">
        <f t="shared" ca="1" si="164"/>
        <v>0</v>
      </c>
      <c r="N436" s="363">
        <v>50</v>
      </c>
      <c r="O436" s="360">
        <f t="shared" ca="1" si="165"/>
        <v>0</v>
      </c>
      <c r="P436" s="367">
        <f t="shared" ca="1" si="166"/>
        <v>0</v>
      </c>
      <c r="Q436" s="370"/>
      <c r="S436" s="47">
        <f t="shared" ca="1" si="199"/>
        <v>0</v>
      </c>
      <c r="T436" s="47">
        <f t="shared" ca="1" si="199"/>
        <v>0</v>
      </c>
      <c r="U436" s="47" t="str">
        <f t="shared" ca="1" si="199"/>
        <v/>
      </c>
      <c r="V436" s="47" t="str">
        <f t="shared" ca="1" si="199"/>
        <v/>
      </c>
      <c r="W436" s="47" t="str">
        <f t="shared" ca="1" si="199"/>
        <v/>
      </c>
      <c r="X436" s="47" t="str">
        <f t="shared" ca="1" si="199"/>
        <v/>
      </c>
      <c r="Y436" s="47" t="str">
        <f t="shared" ca="1" si="199"/>
        <v/>
      </c>
      <c r="Z436" s="47" t="str">
        <f t="shared" ca="1" si="199"/>
        <v/>
      </c>
      <c r="AA436" s="47" t="str">
        <f t="shared" ca="1" si="199"/>
        <v/>
      </c>
      <c r="AB436" s="47" t="str">
        <f t="shared" ca="1" si="199"/>
        <v/>
      </c>
      <c r="AC436" s="47" t="str">
        <f t="shared" ca="1" si="199"/>
        <v/>
      </c>
      <c r="AD436" s="47" t="str">
        <f t="shared" ca="1" si="199"/>
        <v/>
      </c>
      <c r="AE436" s="47" t="str">
        <f t="shared" ca="1" si="199"/>
        <v/>
      </c>
      <c r="AF436" s="47" t="str">
        <f t="shared" ca="1" si="199"/>
        <v/>
      </c>
      <c r="AG436" s="47" t="str">
        <f t="shared" ca="1" si="199"/>
        <v/>
      </c>
      <c r="AH436" s="47" t="str">
        <f t="shared" ca="1" si="199"/>
        <v/>
      </c>
      <c r="AI436" s="47" t="str">
        <f t="shared" ref="AI436:AX451" ca="1" si="201">IFERROR(SUMIF(INDIRECT("'"&amp;AI$6&amp;"'!$C:$C"),$C436,INDIRECT("'"&amp;AI$6&amp;"'!$D:$D")),"")</f>
        <v/>
      </c>
      <c r="AJ436" s="47" t="str">
        <f t="shared" ca="1" si="201"/>
        <v/>
      </c>
      <c r="AK436" s="47" t="str">
        <f t="shared" ca="1" si="201"/>
        <v/>
      </c>
      <c r="AL436" s="47" t="str">
        <f t="shared" ca="1" si="201"/>
        <v/>
      </c>
      <c r="AM436" s="47" t="str">
        <f t="shared" ca="1" si="201"/>
        <v/>
      </c>
      <c r="AN436" s="47" t="str">
        <f t="shared" ca="1" si="201"/>
        <v/>
      </c>
      <c r="AO436" s="47" t="str">
        <f t="shared" ca="1" si="201"/>
        <v/>
      </c>
      <c r="AP436" s="47" t="str">
        <f t="shared" ca="1" si="201"/>
        <v/>
      </c>
      <c r="AQ436" s="47" t="str">
        <f t="shared" ca="1" si="201"/>
        <v/>
      </c>
      <c r="AR436" s="47" t="str">
        <f t="shared" ca="1" si="201"/>
        <v/>
      </c>
      <c r="AS436" s="47" t="str">
        <f t="shared" ca="1" si="201"/>
        <v/>
      </c>
      <c r="AT436" s="47" t="str">
        <f t="shared" ca="1" si="201"/>
        <v/>
      </c>
      <c r="AU436" s="47" t="str">
        <f t="shared" ca="1" si="201"/>
        <v/>
      </c>
      <c r="AV436" s="47" t="str">
        <f t="shared" ca="1" si="201"/>
        <v/>
      </c>
      <c r="AW436" s="47" t="str">
        <f t="shared" ca="1" si="201"/>
        <v/>
      </c>
      <c r="AX436" s="47" t="str">
        <f t="shared" ca="1" si="201"/>
        <v/>
      </c>
      <c r="AY436" s="47" t="str">
        <f t="shared" ca="1" si="200"/>
        <v/>
      </c>
      <c r="AZ436" s="47" t="str">
        <f t="shared" ca="1" si="200"/>
        <v/>
      </c>
      <c r="BA436" s="47" t="str">
        <f t="shared" ca="1" si="200"/>
        <v/>
      </c>
      <c r="BB436" s="47" t="str">
        <f t="shared" ca="1" si="200"/>
        <v/>
      </c>
      <c r="BC436" s="47" t="str">
        <f t="shared" ca="1" si="200"/>
        <v/>
      </c>
      <c r="BD436" s="47" t="str">
        <f t="shared" ca="1" si="200"/>
        <v/>
      </c>
    </row>
    <row r="437" spans="3:56" s="36" customFormat="1" ht="18" customHeight="1" outlineLevel="1" x14ac:dyDescent="0.25">
      <c r="C437" s="359" t="s">
        <v>353</v>
      </c>
      <c r="D437" s="360">
        <f t="shared" ref="D437" ca="1" si="202">+SUM(R437:BA437)</f>
        <v>0</v>
      </c>
      <c r="E437" s="361" t="s">
        <v>350</v>
      </c>
      <c r="F437" s="362">
        <v>0</v>
      </c>
      <c r="G437" s="360">
        <f t="shared" ca="1" si="161"/>
        <v>0</v>
      </c>
      <c r="H437" s="363">
        <v>50</v>
      </c>
      <c r="I437" s="360">
        <f t="shared" ca="1" si="162"/>
        <v>0</v>
      </c>
      <c r="J437" s="364">
        <f t="shared" ca="1" si="163"/>
        <v>0</v>
      </c>
      <c r="K437" s="369"/>
      <c r="L437" s="366">
        <v>0</v>
      </c>
      <c r="M437" s="360">
        <f t="shared" ca="1" si="164"/>
        <v>0</v>
      </c>
      <c r="N437" s="363">
        <v>50</v>
      </c>
      <c r="O437" s="360">
        <f t="shared" ca="1" si="165"/>
        <v>0</v>
      </c>
      <c r="P437" s="367">
        <f t="shared" ca="1" si="166"/>
        <v>0</v>
      </c>
      <c r="Q437" s="370"/>
      <c r="S437" s="47">
        <f t="shared" ca="1" si="199"/>
        <v>0</v>
      </c>
      <c r="T437" s="47">
        <f t="shared" ca="1" si="199"/>
        <v>0</v>
      </c>
      <c r="U437" s="47" t="str">
        <f t="shared" ca="1" si="199"/>
        <v/>
      </c>
      <c r="V437" s="47" t="str">
        <f t="shared" ca="1" si="199"/>
        <v/>
      </c>
      <c r="W437" s="47" t="str">
        <f t="shared" ca="1" si="199"/>
        <v/>
      </c>
      <c r="X437" s="47" t="str">
        <f t="shared" ca="1" si="199"/>
        <v/>
      </c>
      <c r="Y437" s="47" t="str">
        <f t="shared" ca="1" si="199"/>
        <v/>
      </c>
      <c r="Z437" s="47" t="str">
        <f t="shared" ca="1" si="199"/>
        <v/>
      </c>
      <c r="AA437" s="47" t="str">
        <f t="shared" ca="1" si="199"/>
        <v/>
      </c>
      <c r="AB437" s="47" t="str">
        <f t="shared" ca="1" si="199"/>
        <v/>
      </c>
      <c r="AC437" s="47" t="str">
        <f t="shared" ca="1" si="199"/>
        <v/>
      </c>
      <c r="AD437" s="47" t="str">
        <f t="shared" ca="1" si="199"/>
        <v/>
      </c>
      <c r="AE437" s="47" t="str">
        <f t="shared" ca="1" si="199"/>
        <v/>
      </c>
      <c r="AF437" s="47" t="str">
        <f t="shared" ca="1" si="199"/>
        <v/>
      </c>
      <c r="AG437" s="47" t="str">
        <f t="shared" ca="1" si="199"/>
        <v/>
      </c>
      <c r="AH437" s="47" t="str">
        <f t="shared" ca="1" si="199"/>
        <v/>
      </c>
      <c r="AI437" s="47" t="str">
        <f t="shared" ca="1" si="201"/>
        <v/>
      </c>
      <c r="AJ437" s="47" t="str">
        <f t="shared" ca="1" si="201"/>
        <v/>
      </c>
      <c r="AK437" s="47" t="str">
        <f t="shared" ca="1" si="201"/>
        <v/>
      </c>
      <c r="AL437" s="47" t="str">
        <f t="shared" ca="1" si="201"/>
        <v/>
      </c>
      <c r="AM437" s="47" t="str">
        <f t="shared" ca="1" si="201"/>
        <v/>
      </c>
      <c r="AN437" s="47" t="str">
        <f t="shared" ca="1" si="201"/>
        <v/>
      </c>
      <c r="AO437" s="47" t="str">
        <f t="shared" ca="1" si="201"/>
        <v/>
      </c>
      <c r="AP437" s="47" t="str">
        <f t="shared" ca="1" si="201"/>
        <v/>
      </c>
      <c r="AQ437" s="47" t="str">
        <f t="shared" ca="1" si="201"/>
        <v/>
      </c>
      <c r="AR437" s="47" t="str">
        <f t="shared" ca="1" si="201"/>
        <v/>
      </c>
      <c r="AS437" s="47" t="str">
        <f t="shared" ca="1" si="201"/>
        <v/>
      </c>
      <c r="AT437" s="47" t="str">
        <f t="shared" ca="1" si="201"/>
        <v/>
      </c>
      <c r="AU437" s="47" t="str">
        <f t="shared" ca="1" si="201"/>
        <v/>
      </c>
      <c r="AV437" s="47" t="str">
        <f t="shared" ca="1" si="201"/>
        <v/>
      </c>
      <c r="AW437" s="47" t="str">
        <f t="shared" ca="1" si="201"/>
        <v/>
      </c>
      <c r="AX437" s="47" t="str">
        <f t="shared" ca="1" si="201"/>
        <v/>
      </c>
      <c r="AY437" s="47" t="str">
        <f t="shared" ca="1" si="200"/>
        <v/>
      </c>
      <c r="AZ437" s="47" t="str">
        <f t="shared" ca="1" si="200"/>
        <v/>
      </c>
      <c r="BA437" s="47" t="str">
        <f t="shared" ca="1" si="200"/>
        <v/>
      </c>
      <c r="BB437" s="47" t="str">
        <f t="shared" ca="1" si="200"/>
        <v/>
      </c>
      <c r="BC437" s="47" t="str">
        <f t="shared" ca="1" si="200"/>
        <v/>
      </c>
      <c r="BD437" s="47" t="str">
        <f t="shared" ca="1" si="200"/>
        <v/>
      </c>
    </row>
    <row r="438" spans="3:56" s="36" customFormat="1" ht="18" customHeight="1" outlineLevel="1" x14ac:dyDescent="0.25">
      <c r="C438" s="359" t="s">
        <v>354</v>
      </c>
      <c r="D438" s="360">
        <f t="shared" ref="D438" ca="1" si="203">+SUM(R438:BA438)</f>
        <v>0</v>
      </c>
      <c r="E438" s="361" t="s">
        <v>350</v>
      </c>
      <c r="F438" s="362">
        <v>0</v>
      </c>
      <c r="G438" s="360">
        <f t="shared" ca="1" si="161"/>
        <v>0</v>
      </c>
      <c r="H438" s="363">
        <v>50</v>
      </c>
      <c r="I438" s="360">
        <f t="shared" ca="1" si="162"/>
        <v>0</v>
      </c>
      <c r="J438" s="364">
        <f t="shared" ca="1" si="163"/>
        <v>0</v>
      </c>
      <c r="K438" s="369"/>
      <c r="L438" s="366">
        <v>0</v>
      </c>
      <c r="M438" s="360">
        <f t="shared" ca="1" si="164"/>
        <v>0</v>
      </c>
      <c r="N438" s="363">
        <v>50</v>
      </c>
      <c r="O438" s="360">
        <f t="shared" ca="1" si="165"/>
        <v>0</v>
      </c>
      <c r="P438" s="367">
        <f t="shared" ca="1" si="166"/>
        <v>0</v>
      </c>
      <c r="Q438" s="370"/>
      <c r="S438" s="47">
        <f t="shared" ca="1" si="199"/>
        <v>0</v>
      </c>
      <c r="T438" s="47">
        <f t="shared" ca="1" si="199"/>
        <v>0</v>
      </c>
      <c r="U438" s="47" t="str">
        <f t="shared" ca="1" si="199"/>
        <v/>
      </c>
      <c r="V438" s="47" t="str">
        <f t="shared" ca="1" si="199"/>
        <v/>
      </c>
      <c r="W438" s="47" t="str">
        <f t="shared" ca="1" si="199"/>
        <v/>
      </c>
      <c r="X438" s="47" t="str">
        <f t="shared" ca="1" si="199"/>
        <v/>
      </c>
      <c r="Y438" s="47" t="str">
        <f t="shared" ca="1" si="199"/>
        <v/>
      </c>
      <c r="Z438" s="47" t="str">
        <f t="shared" ca="1" si="199"/>
        <v/>
      </c>
      <c r="AA438" s="47" t="str">
        <f t="shared" ca="1" si="199"/>
        <v/>
      </c>
      <c r="AB438" s="47" t="str">
        <f t="shared" ca="1" si="199"/>
        <v/>
      </c>
      <c r="AC438" s="47" t="str">
        <f t="shared" ca="1" si="199"/>
        <v/>
      </c>
      <c r="AD438" s="47" t="str">
        <f t="shared" ca="1" si="199"/>
        <v/>
      </c>
      <c r="AE438" s="47" t="str">
        <f t="shared" ca="1" si="199"/>
        <v/>
      </c>
      <c r="AF438" s="47" t="str">
        <f t="shared" ca="1" si="199"/>
        <v/>
      </c>
      <c r="AG438" s="47" t="str">
        <f t="shared" ca="1" si="199"/>
        <v/>
      </c>
      <c r="AH438" s="47" t="str">
        <f t="shared" ca="1" si="199"/>
        <v/>
      </c>
      <c r="AI438" s="47" t="str">
        <f t="shared" ca="1" si="201"/>
        <v/>
      </c>
      <c r="AJ438" s="47" t="str">
        <f t="shared" ca="1" si="201"/>
        <v/>
      </c>
      <c r="AK438" s="47" t="str">
        <f t="shared" ca="1" si="201"/>
        <v/>
      </c>
      <c r="AL438" s="47" t="str">
        <f t="shared" ca="1" si="201"/>
        <v/>
      </c>
      <c r="AM438" s="47" t="str">
        <f t="shared" ca="1" si="201"/>
        <v/>
      </c>
      <c r="AN438" s="47" t="str">
        <f t="shared" ca="1" si="201"/>
        <v/>
      </c>
      <c r="AO438" s="47" t="str">
        <f t="shared" ca="1" si="201"/>
        <v/>
      </c>
      <c r="AP438" s="47" t="str">
        <f t="shared" ca="1" si="201"/>
        <v/>
      </c>
      <c r="AQ438" s="47" t="str">
        <f t="shared" ca="1" si="201"/>
        <v/>
      </c>
      <c r="AR438" s="47" t="str">
        <f t="shared" ca="1" si="201"/>
        <v/>
      </c>
      <c r="AS438" s="47" t="str">
        <f t="shared" ca="1" si="201"/>
        <v/>
      </c>
      <c r="AT438" s="47" t="str">
        <f t="shared" ca="1" si="201"/>
        <v/>
      </c>
      <c r="AU438" s="47" t="str">
        <f t="shared" ca="1" si="201"/>
        <v/>
      </c>
      <c r="AV438" s="47" t="str">
        <f t="shared" ca="1" si="201"/>
        <v/>
      </c>
      <c r="AW438" s="47" t="str">
        <f t="shared" ca="1" si="201"/>
        <v/>
      </c>
      <c r="AX438" s="47" t="str">
        <f t="shared" ca="1" si="201"/>
        <v/>
      </c>
      <c r="AY438" s="47" t="str">
        <f t="shared" ca="1" si="200"/>
        <v/>
      </c>
      <c r="AZ438" s="47" t="str">
        <f t="shared" ca="1" si="200"/>
        <v/>
      </c>
      <c r="BA438" s="47" t="str">
        <f t="shared" ca="1" si="200"/>
        <v/>
      </c>
      <c r="BB438" s="47" t="str">
        <f t="shared" ca="1" si="200"/>
        <v/>
      </c>
      <c r="BC438" s="47" t="str">
        <f t="shared" ca="1" si="200"/>
        <v/>
      </c>
      <c r="BD438" s="47" t="str">
        <f t="shared" ca="1" si="200"/>
        <v/>
      </c>
    </row>
    <row r="439" spans="3:56" s="36" customFormat="1" ht="18" customHeight="1" outlineLevel="1" x14ac:dyDescent="0.25">
      <c r="C439" s="359" t="s">
        <v>355</v>
      </c>
      <c r="D439" s="360">
        <f t="shared" ca="1" si="8"/>
        <v>0</v>
      </c>
      <c r="E439" s="361" t="s">
        <v>350</v>
      </c>
      <c r="F439" s="362">
        <f>120*1.8</f>
        <v>216</v>
      </c>
      <c r="G439" s="360">
        <f t="shared" ca="1" si="161"/>
        <v>0</v>
      </c>
      <c r="H439" s="363">
        <v>100</v>
      </c>
      <c r="I439" s="360">
        <f t="shared" ca="1" si="162"/>
        <v>0</v>
      </c>
      <c r="J439" s="364">
        <f t="shared" ca="1" si="163"/>
        <v>0</v>
      </c>
      <c r="K439" s="365"/>
      <c r="L439" s="366">
        <v>230</v>
      </c>
      <c r="M439" s="360">
        <f t="shared" ca="1" si="164"/>
        <v>0</v>
      </c>
      <c r="N439" s="363">
        <v>100</v>
      </c>
      <c r="O439" s="360">
        <f t="shared" ca="1" si="165"/>
        <v>0</v>
      </c>
      <c r="P439" s="367">
        <f t="shared" ca="1" si="166"/>
        <v>0</v>
      </c>
      <c r="Q439" s="365" t="s">
        <v>744</v>
      </c>
      <c r="S439" s="47">
        <f t="shared" ca="1" si="199"/>
        <v>0</v>
      </c>
      <c r="T439" s="47">
        <f t="shared" ca="1" si="199"/>
        <v>0</v>
      </c>
      <c r="U439" s="47" t="str">
        <f t="shared" ca="1" si="199"/>
        <v/>
      </c>
      <c r="V439" s="47" t="str">
        <f t="shared" ca="1" si="199"/>
        <v/>
      </c>
      <c r="W439" s="47" t="str">
        <f t="shared" ca="1" si="199"/>
        <v/>
      </c>
      <c r="X439" s="47" t="str">
        <f t="shared" ca="1" si="199"/>
        <v/>
      </c>
      <c r="Y439" s="47" t="str">
        <f t="shared" ca="1" si="199"/>
        <v/>
      </c>
      <c r="Z439" s="47" t="str">
        <f t="shared" ca="1" si="199"/>
        <v/>
      </c>
      <c r="AA439" s="47" t="str">
        <f t="shared" ca="1" si="199"/>
        <v/>
      </c>
      <c r="AB439" s="47" t="str">
        <f t="shared" ca="1" si="199"/>
        <v/>
      </c>
      <c r="AC439" s="47" t="str">
        <f t="shared" ca="1" si="199"/>
        <v/>
      </c>
      <c r="AD439" s="47" t="str">
        <f t="shared" ca="1" si="199"/>
        <v/>
      </c>
      <c r="AE439" s="47" t="str">
        <f t="shared" ca="1" si="199"/>
        <v/>
      </c>
      <c r="AF439" s="47" t="str">
        <f t="shared" ca="1" si="199"/>
        <v/>
      </c>
      <c r="AG439" s="47" t="str">
        <f t="shared" ca="1" si="199"/>
        <v/>
      </c>
      <c r="AH439" s="47" t="str">
        <f t="shared" ca="1" si="199"/>
        <v/>
      </c>
      <c r="AI439" s="47" t="str">
        <f t="shared" ca="1" si="201"/>
        <v/>
      </c>
      <c r="AJ439" s="47" t="str">
        <f t="shared" ca="1" si="201"/>
        <v/>
      </c>
      <c r="AK439" s="47" t="str">
        <f t="shared" ca="1" si="201"/>
        <v/>
      </c>
      <c r="AL439" s="47" t="str">
        <f t="shared" ca="1" si="201"/>
        <v/>
      </c>
      <c r="AM439" s="47" t="str">
        <f t="shared" ca="1" si="201"/>
        <v/>
      </c>
      <c r="AN439" s="47" t="str">
        <f t="shared" ca="1" si="201"/>
        <v/>
      </c>
      <c r="AO439" s="47" t="str">
        <f t="shared" ca="1" si="201"/>
        <v/>
      </c>
      <c r="AP439" s="47" t="str">
        <f t="shared" ca="1" si="201"/>
        <v/>
      </c>
      <c r="AQ439" s="47" t="str">
        <f t="shared" ca="1" si="201"/>
        <v/>
      </c>
      <c r="AR439" s="47" t="str">
        <f t="shared" ca="1" si="201"/>
        <v/>
      </c>
      <c r="AS439" s="47" t="str">
        <f t="shared" ca="1" si="201"/>
        <v/>
      </c>
      <c r="AT439" s="47" t="str">
        <f t="shared" ca="1" si="201"/>
        <v/>
      </c>
      <c r="AU439" s="47" t="str">
        <f t="shared" ca="1" si="201"/>
        <v/>
      </c>
      <c r="AV439" s="47" t="str">
        <f t="shared" ca="1" si="201"/>
        <v/>
      </c>
      <c r="AW439" s="47" t="str">
        <f t="shared" ca="1" si="201"/>
        <v/>
      </c>
      <c r="AX439" s="47" t="str">
        <f t="shared" ca="1" si="201"/>
        <v/>
      </c>
      <c r="AY439" s="47" t="str">
        <f t="shared" ca="1" si="200"/>
        <v/>
      </c>
      <c r="AZ439" s="47" t="str">
        <f t="shared" ca="1" si="200"/>
        <v/>
      </c>
      <c r="BA439" s="47" t="str">
        <f t="shared" ca="1" si="200"/>
        <v/>
      </c>
      <c r="BB439" s="47" t="str">
        <f t="shared" ca="1" si="200"/>
        <v/>
      </c>
      <c r="BC439" s="47" t="str">
        <f t="shared" ca="1" si="200"/>
        <v/>
      </c>
      <c r="BD439" s="47" t="str">
        <f t="shared" ca="1" si="200"/>
        <v/>
      </c>
    </row>
    <row r="440" spans="3:56" s="36" customFormat="1" ht="18" customHeight="1" outlineLevel="1" x14ac:dyDescent="0.25">
      <c r="C440" s="359" t="s">
        <v>765</v>
      </c>
      <c r="D440" s="360">
        <f t="shared" ref="D440" ca="1" si="204">+SUM(R440:BA440)</f>
        <v>0</v>
      </c>
      <c r="E440" s="361" t="s">
        <v>350</v>
      </c>
      <c r="F440" s="362">
        <v>0</v>
      </c>
      <c r="G440" s="360">
        <f t="shared" ca="1" si="161"/>
        <v>0</v>
      </c>
      <c r="H440" s="363">
        <v>150</v>
      </c>
      <c r="I440" s="360">
        <f t="shared" ca="1" si="162"/>
        <v>0</v>
      </c>
      <c r="J440" s="364">
        <f t="shared" ca="1" si="163"/>
        <v>0</v>
      </c>
      <c r="K440" s="365"/>
      <c r="L440" s="366">
        <v>0</v>
      </c>
      <c r="M440" s="360">
        <f t="shared" ca="1" si="164"/>
        <v>0</v>
      </c>
      <c r="N440" s="363">
        <v>150</v>
      </c>
      <c r="O440" s="360">
        <f t="shared" ca="1" si="165"/>
        <v>0</v>
      </c>
      <c r="P440" s="367">
        <f t="shared" ca="1" si="166"/>
        <v>0</v>
      </c>
      <c r="Q440" s="368"/>
      <c r="S440" s="47">
        <f t="shared" ca="1" si="199"/>
        <v>0</v>
      </c>
      <c r="T440" s="47">
        <f t="shared" ca="1" si="199"/>
        <v>0</v>
      </c>
      <c r="U440" s="47" t="str">
        <f t="shared" ca="1" si="199"/>
        <v/>
      </c>
      <c r="V440" s="47" t="str">
        <f t="shared" ca="1" si="199"/>
        <v/>
      </c>
      <c r="W440" s="47" t="str">
        <f t="shared" ca="1" si="199"/>
        <v/>
      </c>
      <c r="X440" s="47" t="str">
        <f t="shared" ca="1" si="199"/>
        <v/>
      </c>
      <c r="Y440" s="47" t="str">
        <f t="shared" ca="1" si="199"/>
        <v/>
      </c>
      <c r="Z440" s="47" t="str">
        <f t="shared" ca="1" si="199"/>
        <v/>
      </c>
      <c r="AA440" s="47" t="str">
        <f t="shared" ca="1" si="199"/>
        <v/>
      </c>
      <c r="AB440" s="47" t="str">
        <f t="shared" ca="1" si="199"/>
        <v/>
      </c>
      <c r="AC440" s="47" t="str">
        <f t="shared" ca="1" si="199"/>
        <v/>
      </c>
      <c r="AD440" s="47" t="str">
        <f t="shared" ca="1" si="199"/>
        <v/>
      </c>
      <c r="AE440" s="47" t="str">
        <f t="shared" ca="1" si="199"/>
        <v/>
      </c>
      <c r="AF440" s="47" t="str">
        <f t="shared" ca="1" si="199"/>
        <v/>
      </c>
      <c r="AG440" s="47" t="str">
        <f t="shared" ca="1" si="199"/>
        <v/>
      </c>
      <c r="AH440" s="47" t="str">
        <f t="shared" ca="1" si="199"/>
        <v/>
      </c>
      <c r="AI440" s="47" t="str">
        <f t="shared" ca="1" si="201"/>
        <v/>
      </c>
      <c r="AJ440" s="47" t="str">
        <f t="shared" ca="1" si="201"/>
        <v/>
      </c>
      <c r="AK440" s="47" t="str">
        <f t="shared" ca="1" si="201"/>
        <v/>
      </c>
      <c r="AL440" s="47" t="str">
        <f t="shared" ca="1" si="201"/>
        <v/>
      </c>
      <c r="AM440" s="47" t="str">
        <f t="shared" ca="1" si="201"/>
        <v/>
      </c>
      <c r="AN440" s="47" t="str">
        <f t="shared" ca="1" si="201"/>
        <v/>
      </c>
      <c r="AO440" s="47" t="str">
        <f t="shared" ca="1" si="201"/>
        <v/>
      </c>
      <c r="AP440" s="47" t="str">
        <f t="shared" ca="1" si="201"/>
        <v/>
      </c>
      <c r="AQ440" s="47" t="str">
        <f t="shared" ca="1" si="201"/>
        <v/>
      </c>
      <c r="AR440" s="47" t="str">
        <f t="shared" ca="1" si="201"/>
        <v/>
      </c>
      <c r="AS440" s="47" t="str">
        <f t="shared" ca="1" si="201"/>
        <v/>
      </c>
      <c r="AT440" s="47" t="str">
        <f t="shared" ca="1" si="201"/>
        <v/>
      </c>
      <c r="AU440" s="47" t="str">
        <f t="shared" ca="1" si="201"/>
        <v/>
      </c>
      <c r="AV440" s="47" t="str">
        <f t="shared" ca="1" si="201"/>
        <v/>
      </c>
      <c r="AW440" s="47" t="str">
        <f t="shared" ca="1" si="201"/>
        <v/>
      </c>
      <c r="AX440" s="47" t="str">
        <f t="shared" ca="1" si="201"/>
        <v/>
      </c>
      <c r="AY440" s="47" t="str">
        <f t="shared" ca="1" si="200"/>
        <v/>
      </c>
      <c r="AZ440" s="47" t="str">
        <f t="shared" ca="1" si="200"/>
        <v/>
      </c>
      <c r="BA440" s="47" t="str">
        <f t="shared" ca="1" si="200"/>
        <v/>
      </c>
      <c r="BB440" s="47" t="str">
        <f t="shared" ca="1" si="200"/>
        <v/>
      </c>
      <c r="BC440" s="47" t="str">
        <f t="shared" ca="1" si="200"/>
        <v/>
      </c>
      <c r="BD440" s="47" t="str">
        <f t="shared" ca="1" si="200"/>
        <v/>
      </c>
    </row>
    <row r="441" spans="3:56" s="36" customFormat="1" ht="18" customHeight="1" outlineLevel="1" x14ac:dyDescent="0.25">
      <c r="C441" s="37"/>
      <c r="D441" s="38">
        <f t="shared" ref="D441" ca="1" si="205">+SUM(R441:BA441)</f>
        <v>0</v>
      </c>
      <c r="E441" s="39"/>
      <c r="F441" s="40"/>
      <c r="G441" s="38">
        <f t="shared" ca="1" si="161"/>
        <v>0</v>
      </c>
      <c r="H441" s="41"/>
      <c r="I441" s="38">
        <f t="shared" ca="1" si="162"/>
        <v>0</v>
      </c>
      <c r="J441" s="42">
        <f t="shared" ca="1" si="163"/>
        <v>0</v>
      </c>
      <c r="K441" s="43"/>
      <c r="L441" s="44"/>
      <c r="M441" s="38">
        <f t="shared" ca="1" si="164"/>
        <v>0</v>
      </c>
      <c r="N441" s="41"/>
      <c r="O441" s="38">
        <f t="shared" ca="1" si="165"/>
        <v>0</v>
      </c>
      <c r="P441" s="45">
        <f t="shared" ca="1" si="166"/>
        <v>0</v>
      </c>
      <c r="Q441" s="46"/>
      <c r="S441" s="47">
        <f t="shared" ca="1" si="199"/>
        <v>0</v>
      </c>
      <c r="T441" s="47">
        <f t="shared" ca="1" si="199"/>
        <v>0</v>
      </c>
      <c r="U441" s="47" t="str">
        <f t="shared" ca="1" si="199"/>
        <v/>
      </c>
      <c r="V441" s="47" t="str">
        <f t="shared" ca="1" si="199"/>
        <v/>
      </c>
      <c r="W441" s="47" t="str">
        <f t="shared" ca="1" si="199"/>
        <v/>
      </c>
      <c r="X441" s="47" t="str">
        <f t="shared" ca="1" si="199"/>
        <v/>
      </c>
      <c r="Y441" s="47" t="str">
        <f t="shared" ca="1" si="199"/>
        <v/>
      </c>
      <c r="Z441" s="47" t="str">
        <f t="shared" ca="1" si="199"/>
        <v/>
      </c>
      <c r="AA441" s="47" t="str">
        <f t="shared" ca="1" si="199"/>
        <v/>
      </c>
      <c r="AB441" s="47" t="str">
        <f t="shared" ca="1" si="199"/>
        <v/>
      </c>
      <c r="AC441" s="47" t="str">
        <f t="shared" ca="1" si="199"/>
        <v/>
      </c>
      <c r="AD441" s="47" t="str">
        <f t="shared" ca="1" si="199"/>
        <v/>
      </c>
      <c r="AE441" s="47" t="str">
        <f t="shared" ca="1" si="199"/>
        <v/>
      </c>
      <c r="AF441" s="47" t="str">
        <f t="shared" ca="1" si="199"/>
        <v/>
      </c>
      <c r="AG441" s="47" t="str">
        <f t="shared" ca="1" si="199"/>
        <v/>
      </c>
      <c r="AH441" s="47" t="str">
        <f t="shared" ca="1" si="199"/>
        <v/>
      </c>
      <c r="AI441" s="47" t="str">
        <f t="shared" ca="1" si="201"/>
        <v/>
      </c>
      <c r="AJ441" s="47" t="str">
        <f t="shared" ca="1" si="201"/>
        <v/>
      </c>
      <c r="AK441" s="47" t="str">
        <f t="shared" ca="1" si="201"/>
        <v/>
      </c>
      <c r="AL441" s="47" t="str">
        <f t="shared" ca="1" si="201"/>
        <v/>
      </c>
      <c r="AM441" s="47" t="str">
        <f t="shared" ca="1" si="201"/>
        <v/>
      </c>
      <c r="AN441" s="47" t="str">
        <f t="shared" ca="1" si="201"/>
        <v/>
      </c>
      <c r="AO441" s="47" t="str">
        <f t="shared" ca="1" si="201"/>
        <v/>
      </c>
      <c r="AP441" s="47" t="str">
        <f t="shared" ca="1" si="201"/>
        <v/>
      </c>
      <c r="AQ441" s="47" t="str">
        <f t="shared" ca="1" si="201"/>
        <v/>
      </c>
      <c r="AR441" s="47" t="str">
        <f t="shared" ca="1" si="201"/>
        <v/>
      </c>
      <c r="AS441" s="47" t="str">
        <f t="shared" ca="1" si="201"/>
        <v/>
      </c>
      <c r="AT441" s="47" t="str">
        <f t="shared" ca="1" si="201"/>
        <v/>
      </c>
      <c r="AU441" s="47" t="str">
        <f t="shared" ca="1" si="201"/>
        <v/>
      </c>
      <c r="AV441" s="47" t="str">
        <f t="shared" ca="1" si="201"/>
        <v/>
      </c>
      <c r="AW441" s="47" t="str">
        <f t="shared" ca="1" si="201"/>
        <v/>
      </c>
      <c r="AX441" s="47" t="str">
        <f t="shared" ca="1" si="201"/>
        <v/>
      </c>
      <c r="AY441" s="47" t="str">
        <f t="shared" ca="1" si="200"/>
        <v/>
      </c>
      <c r="AZ441" s="47" t="str">
        <f t="shared" ca="1" si="200"/>
        <v/>
      </c>
      <c r="BA441" s="47" t="str">
        <f t="shared" ca="1" si="200"/>
        <v/>
      </c>
      <c r="BB441" s="47" t="str">
        <f t="shared" ca="1" si="200"/>
        <v/>
      </c>
      <c r="BC441" s="47" t="str">
        <f t="shared" ca="1" si="200"/>
        <v/>
      </c>
      <c r="BD441" s="47" t="str">
        <f t="shared" ca="1" si="200"/>
        <v/>
      </c>
    </row>
    <row r="442" spans="3:56" s="36" customFormat="1" ht="18" customHeight="1" outlineLevel="1" x14ac:dyDescent="0.25">
      <c r="C442" s="37"/>
      <c r="D442" s="38">
        <f t="shared" ca="1" si="8"/>
        <v>0</v>
      </c>
      <c r="E442" s="39"/>
      <c r="F442" s="40"/>
      <c r="G442" s="38">
        <f t="shared" ca="1" si="161"/>
        <v>0</v>
      </c>
      <c r="H442" s="41"/>
      <c r="I442" s="38">
        <f t="shared" ca="1" si="162"/>
        <v>0</v>
      </c>
      <c r="J442" s="42">
        <f t="shared" ca="1" si="163"/>
        <v>0</v>
      </c>
      <c r="K442" s="43"/>
      <c r="L442" s="44"/>
      <c r="M442" s="38">
        <f t="shared" ca="1" si="164"/>
        <v>0</v>
      </c>
      <c r="N442" s="41"/>
      <c r="O442" s="38">
        <f t="shared" ca="1" si="165"/>
        <v>0</v>
      </c>
      <c r="P442" s="45">
        <f t="shared" ca="1" si="166"/>
        <v>0</v>
      </c>
      <c r="Q442" s="46"/>
      <c r="S442" s="47">
        <f t="shared" ca="1" si="199"/>
        <v>0</v>
      </c>
      <c r="T442" s="47">
        <f t="shared" ca="1" si="199"/>
        <v>0</v>
      </c>
      <c r="U442" s="47" t="str">
        <f t="shared" ca="1" si="199"/>
        <v/>
      </c>
      <c r="V442" s="47" t="str">
        <f t="shared" ca="1" si="199"/>
        <v/>
      </c>
      <c r="W442" s="47" t="str">
        <f t="shared" ca="1" si="199"/>
        <v/>
      </c>
      <c r="X442" s="47" t="str">
        <f t="shared" ca="1" si="199"/>
        <v/>
      </c>
      <c r="Y442" s="47" t="str">
        <f t="shared" ca="1" si="199"/>
        <v/>
      </c>
      <c r="Z442" s="47" t="str">
        <f t="shared" ca="1" si="199"/>
        <v/>
      </c>
      <c r="AA442" s="47" t="str">
        <f t="shared" ca="1" si="199"/>
        <v/>
      </c>
      <c r="AB442" s="47" t="str">
        <f t="shared" ca="1" si="199"/>
        <v/>
      </c>
      <c r="AC442" s="47" t="str">
        <f t="shared" ca="1" si="199"/>
        <v/>
      </c>
      <c r="AD442" s="47" t="str">
        <f t="shared" ca="1" si="199"/>
        <v/>
      </c>
      <c r="AE442" s="47" t="str">
        <f t="shared" ca="1" si="199"/>
        <v/>
      </c>
      <c r="AF442" s="47" t="str">
        <f t="shared" ca="1" si="199"/>
        <v/>
      </c>
      <c r="AG442" s="47" t="str">
        <f t="shared" ca="1" si="199"/>
        <v/>
      </c>
      <c r="AH442" s="47" t="str">
        <f t="shared" ca="1" si="199"/>
        <v/>
      </c>
      <c r="AI442" s="47" t="str">
        <f t="shared" ca="1" si="201"/>
        <v/>
      </c>
      <c r="AJ442" s="47" t="str">
        <f t="shared" ca="1" si="201"/>
        <v/>
      </c>
      <c r="AK442" s="47" t="str">
        <f t="shared" ca="1" si="201"/>
        <v/>
      </c>
      <c r="AL442" s="47" t="str">
        <f t="shared" ca="1" si="201"/>
        <v/>
      </c>
      <c r="AM442" s="47" t="str">
        <f t="shared" ca="1" si="201"/>
        <v/>
      </c>
      <c r="AN442" s="47" t="str">
        <f t="shared" ca="1" si="201"/>
        <v/>
      </c>
      <c r="AO442" s="47" t="str">
        <f t="shared" ca="1" si="201"/>
        <v/>
      </c>
      <c r="AP442" s="47" t="str">
        <f t="shared" ca="1" si="201"/>
        <v/>
      </c>
      <c r="AQ442" s="47" t="str">
        <f t="shared" ca="1" si="201"/>
        <v/>
      </c>
      <c r="AR442" s="47" t="str">
        <f t="shared" ca="1" si="201"/>
        <v/>
      </c>
      <c r="AS442" s="47" t="str">
        <f t="shared" ca="1" si="201"/>
        <v/>
      </c>
      <c r="AT442" s="47" t="str">
        <f t="shared" ca="1" si="201"/>
        <v/>
      </c>
      <c r="AU442" s="47" t="str">
        <f t="shared" ca="1" si="201"/>
        <v/>
      </c>
      <c r="AV442" s="47" t="str">
        <f t="shared" ca="1" si="201"/>
        <v/>
      </c>
      <c r="AW442" s="47" t="str">
        <f t="shared" ca="1" si="201"/>
        <v/>
      </c>
      <c r="AX442" s="47" t="str">
        <f t="shared" ca="1" si="201"/>
        <v/>
      </c>
      <c r="AY442" s="47" t="str">
        <f t="shared" ca="1" si="200"/>
        <v/>
      </c>
      <c r="AZ442" s="47" t="str">
        <f t="shared" ca="1" si="200"/>
        <v/>
      </c>
      <c r="BA442" s="47" t="str">
        <f t="shared" ca="1" si="200"/>
        <v/>
      </c>
      <c r="BB442" s="47" t="str">
        <f t="shared" ca="1" si="200"/>
        <v/>
      </c>
      <c r="BC442" s="47" t="str">
        <f t="shared" ca="1" si="200"/>
        <v/>
      </c>
      <c r="BD442" s="47" t="str">
        <f t="shared" ca="1" si="200"/>
        <v/>
      </c>
    </row>
    <row r="443" spans="3:56" s="36" customFormat="1" ht="18" customHeight="1" outlineLevel="1" x14ac:dyDescent="0.25">
      <c r="C443" s="48" t="s">
        <v>356</v>
      </c>
      <c r="D443" s="38">
        <f t="shared" ca="1" si="8"/>
        <v>0</v>
      </c>
      <c r="E443" s="39"/>
      <c r="F443" s="40"/>
      <c r="G443" s="38">
        <f t="shared" ca="1" si="161"/>
        <v>0</v>
      </c>
      <c r="H443" s="41"/>
      <c r="I443" s="38">
        <f t="shared" ca="1" si="162"/>
        <v>0</v>
      </c>
      <c r="J443" s="42">
        <f t="shared" ca="1" si="163"/>
        <v>0</v>
      </c>
      <c r="K443" s="43"/>
      <c r="L443" s="44"/>
      <c r="M443" s="38">
        <f t="shared" ca="1" si="164"/>
        <v>0</v>
      </c>
      <c r="N443" s="41"/>
      <c r="O443" s="38">
        <f t="shared" ca="1" si="165"/>
        <v>0</v>
      </c>
      <c r="P443" s="45">
        <f t="shared" ca="1" si="166"/>
        <v>0</v>
      </c>
      <c r="Q443" s="46"/>
      <c r="S443" s="47">
        <f t="shared" ca="1" si="199"/>
        <v>0</v>
      </c>
      <c r="T443" s="47">
        <f t="shared" ca="1" si="199"/>
        <v>0</v>
      </c>
      <c r="U443" s="47" t="str">
        <f t="shared" ca="1" si="199"/>
        <v/>
      </c>
      <c r="V443" s="47" t="str">
        <f t="shared" ca="1" si="199"/>
        <v/>
      </c>
      <c r="W443" s="47" t="str">
        <f t="shared" ca="1" si="199"/>
        <v/>
      </c>
      <c r="X443" s="47" t="str">
        <f t="shared" ca="1" si="199"/>
        <v/>
      </c>
      <c r="Y443" s="47" t="str">
        <f t="shared" ca="1" si="199"/>
        <v/>
      </c>
      <c r="Z443" s="47" t="str">
        <f t="shared" ca="1" si="199"/>
        <v/>
      </c>
      <c r="AA443" s="47" t="str">
        <f t="shared" ca="1" si="199"/>
        <v/>
      </c>
      <c r="AB443" s="47" t="str">
        <f t="shared" ca="1" si="199"/>
        <v/>
      </c>
      <c r="AC443" s="47" t="str">
        <f t="shared" ca="1" si="199"/>
        <v/>
      </c>
      <c r="AD443" s="47" t="str">
        <f t="shared" ca="1" si="199"/>
        <v/>
      </c>
      <c r="AE443" s="47" t="str">
        <f t="shared" ca="1" si="199"/>
        <v/>
      </c>
      <c r="AF443" s="47" t="str">
        <f t="shared" ca="1" si="199"/>
        <v/>
      </c>
      <c r="AG443" s="47" t="str">
        <f t="shared" ca="1" si="199"/>
        <v/>
      </c>
      <c r="AH443" s="47" t="str">
        <f t="shared" ca="1" si="199"/>
        <v/>
      </c>
      <c r="AI443" s="47" t="str">
        <f t="shared" ca="1" si="201"/>
        <v/>
      </c>
      <c r="AJ443" s="47" t="str">
        <f t="shared" ca="1" si="201"/>
        <v/>
      </c>
      <c r="AK443" s="47" t="str">
        <f t="shared" ca="1" si="201"/>
        <v/>
      </c>
      <c r="AL443" s="47" t="str">
        <f t="shared" ca="1" si="201"/>
        <v/>
      </c>
      <c r="AM443" s="47" t="str">
        <f t="shared" ca="1" si="201"/>
        <v/>
      </c>
      <c r="AN443" s="47" t="str">
        <f t="shared" ca="1" si="201"/>
        <v/>
      </c>
      <c r="AO443" s="47" t="str">
        <f t="shared" ca="1" si="201"/>
        <v/>
      </c>
      <c r="AP443" s="47" t="str">
        <f t="shared" ca="1" si="201"/>
        <v/>
      </c>
      <c r="AQ443" s="47" t="str">
        <f t="shared" ca="1" si="201"/>
        <v/>
      </c>
      <c r="AR443" s="47" t="str">
        <f t="shared" ca="1" si="201"/>
        <v/>
      </c>
      <c r="AS443" s="47" t="str">
        <f t="shared" ca="1" si="201"/>
        <v/>
      </c>
      <c r="AT443" s="47" t="str">
        <f t="shared" ca="1" si="201"/>
        <v/>
      </c>
      <c r="AU443" s="47" t="str">
        <f t="shared" ca="1" si="201"/>
        <v/>
      </c>
      <c r="AV443" s="47" t="str">
        <f t="shared" ca="1" si="201"/>
        <v/>
      </c>
      <c r="AW443" s="47" t="str">
        <f t="shared" ca="1" si="201"/>
        <v/>
      </c>
      <c r="AX443" s="47" t="str">
        <f t="shared" ca="1" si="201"/>
        <v/>
      </c>
      <c r="AY443" s="47" t="str">
        <f t="shared" ca="1" si="200"/>
        <v/>
      </c>
      <c r="AZ443" s="47" t="str">
        <f t="shared" ca="1" si="200"/>
        <v/>
      </c>
      <c r="BA443" s="47" t="str">
        <f t="shared" ca="1" si="200"/>
        <v/>
      </c>
      <c r="BB443" s="47" t="str">
        <f t="shared" ca="1" si="200"/>
        <v/>
      </c>
      <c r="BC443" s="47" t="str">
        <f t="shared" ca="1" si="200"/>
        <v/>
      </c>
      <c r="BD443" s="47" t="str">
        <f t="shared" ca="1" si="200"/>
        <v/>
      </c>
    </row>
    <row r="444" spans="3:56" s="36" customFormat="1" ht="18" customHeight="1" outlineLevel="1" x14ac:dyDescent="0.25">
      <c r="C444" s="37" t="s">
        <v>763</v>
      </c>
      <c r="D444" s="38">
        <f t="shared" ref="D444" ca="1" si="206">+SUM(R444:BA444)</f>
        <v>0</v>
      </c>
      <c r="E444" s="39" t="s">
        <v>350</v>
      </c>
      <c r="F444" s="40">
        <v>7200</v>
      </c>
      <c r="G444" s="38">
        <f t="shared" ca="1" si="161"/>
        <v>0</v>
      </c>
      <c r="H444" s="41">
        <v>1900</v>
      </c>
      <c r="I444" s="38">
        <f t="shared" ca="1" si="162"/>
        <v>0</v>
      </c>
      <c r="J444" s="42">
        <f t="shared" ca="1" si="163"/>
        <v>0</v>
      </c>
      <c r="K444" s="43"/>
      <c r="L444" s="44">
        <v>7500</v>
      </c>
      <c r="M444" s="38">
        <f t="shared" ca="1" si="164"/>
        <v>0</v>
      </c>
      <c r="N444" s="41">
        <v>2500</v>
      </c>
      <c r="O444" s="38">
        <f t="shared" ca="1" si="165"/>
        <v>0</v>
      </c>
      <c r="P444" s="45">
        <f t="shared" ca="1" si="166"/>
        <v>0</v>
      </c>
      <c r="Q444" s="46"/>
      <c r="S444" s="47">
        <f t="shared" ca="1" si="199"/>
        <v>0</v>
      </c>
      <c r="T444" s="47">
        <f t="shared" ca="1" si="199"/>
        <v>0</v>
      </c>
      <c r="U444" s="47" t="str">
        <f t="shared" ca="1" si="199"/>
        <v/>
      </c>
      <c r="V444" s="47" t="str">
        <f t="shared" ca="1" si="199"/>
        <v/>
      </c>
      <c r="W444" s="47" t="str">
        <f t="shared" ca="1" si="199"/>
        <v/>
      </c>
      <c r="X444" s="47" t="str">
        <f t="shared" ca="1" si="199"/>
        <v/>
      </c>
      <c r="Y444" s="47" t="str">
        <f t="shared" ca="1" si="199"/>
        <v/>
      </c>
      <c r="Z444" s="47" t="str">
        <f t="shared" ca="1" si="199"/>
        <v/>
      </c>
      <c r="AA444" s="47" t="str">
        <f t="shared" ca="1" si="199"/>
        <v/>
      </c>
      <c r="AB444" s="47" t="str">
        <f t="shared" ca="1" si="199"/>
        <v/>
      </c>
      <c r="AC444" s="47" t="str">
        <f t="shared" ca="1" si="199"/>
        <v/>
      </c>
      <c r="AD444" s="47" t="str">
        <f t="shared" ca="1" si="199"/>
        <v/>
      </c>
      <c r="AE444" s="47" t="str">
        <f t="shared" ca="1" si="199"/>
        <v/>
      </c>
      <c r="AF444" s="47" t="str">
        <f t="shared" ca="1" si="199"/>
        <v/>
      </c>
      <c r="AG444" s="47" t="str">
        <f t="shared" ca="1" si="199"/>
        <v/>
      </c>
      <c r="AH444" s="47" t="str">
        <f t="shared" ca="1" si="199"/>
        <v/>
      </c>
      <c r="AI444" s="47" t="str">
        <f t="shared" ca="1" si="201"/>
        <v/>
      </c>
      <c r="AJ444" s="47" t="str">
        <f t="shared" ca="1" si="201"/>
        <v/>
      </c>
      <c r="AK444" s="47" t="str">
        <f t="shared" ca="1" si="201"/>
        <v/>
      </c>
      <c r="AL444" s="47" t="str">
        <f t="shared" ca="1" si="201"/>
        <v/>
      </c>
      <c r="AM444" s="47" t="str">
        <f t="shared" ca="1" si="201"/>
        <v/>
      </c>
      <c r="AN444" s="47" t="str">
        <f t="shared" ca="1" si="201"/>
        <v/>
      </c>
      <c r="AO444" s="47" t="str">
        <f t="shared" ca="1" si="201"/>
        <v/>
      </c>
      <c r="AP444" s="47" t="str">
        <f t="shared" ca="1" si="201"/>
        <v/>
      </c>
      <c r="AQ444" s="47" t="str">
        <f t="shared" ca="1" si="201"/>
        <v/>
      </c>
      <c r="AR444" s="47" t="str">
        <f t="shared" ca="1" si="201"/>
        <v/>
      </c>
      <c r="AS444" s="47" t="str">
        <f t="shared" ca="1" si="201"/>
        <v/>
      </c>
      <c r="AT444" s="47" t="str">
        <f t="shared" ca="1" si="201"/>
        <v/>
      </c>
      <c r="AU444" s="47" t="str">
        <f t="shared" ca="1" si="201"/>
        <v/>
      </c>
      <c r="AV444" s="47" t="str">
        <f t="shared" ca="1" si="201"/>
        <v/>
      </c>
      <c r="AW444" s="47" t="str">
        <f t="shared" ca="1" si="201"/>
        <v/>
      </c>
      <c r="AX444" s="47" t="str">
        <f t="shared" ca="1" si="201"/>
        <v/>
      </c>
      <c r="AY444" s="47" t="str">
        <f t="shared" ca="1" si="200"/>
        <v/>
      </c>
      <c r="AZ444" s="47" t="str">
        <f t="shared" ca="1" si="200"/>
        <v/>
      </c>
      <c r="BA444" s="47" t="str">
        <f t="shared" ca="1" si="200"/>
        <v/>
      </c>
      <c r="BB444" s="47" t="str">
        <f t="shared" ca="1" si="200"/>
        <v/>
      </c>
      <c r="BC444" s="47" t="str">
        <f t="shared" ca="1" si="200"/>
        <v/>
      </c>
      <c r="BD444" s="47" t="str">
        <f t="shared" ca="1" si="200"/>
        <v/>
      </c>
    </row>
    <row r="445" spans="3:56" s="36" customFormat="1" ht="18" customHeight="1" outlineLevel="1" x14ac:dyDescent="0.25">
      <c r="C445" s="37" t="s">
        <v>783</v>
      </c>
      <c r="D445" s="38">
        <f t="shared" ca="1" si="8"/>
        <v>0</v>
      </c>
      <c r="E445" s="39" t="s">
        <v>350</v>
      </c>
      <c r="F445" s="40">
        <v>1360</v>
      </c>
      <c r="G445" s="38">
        <f t="shared" ca="1" si="161"/>
        <v>0</v>
      </c>
      <c r="H445" s="41">
        <v>450</v>
      </c>
      <c r="I445" s="38">
        <f t="shared" ca="1" si="162"/>
        <v>0</v>
      </c>
      <c r="J445" s="42">
        <f t="shared" ca="1" si="163"/>
        <v>0</v>
      </c>
      <c r="K445" s="43"/>
      <c r="L445" s="44">
        <v>1500</v>
      </c>
      <c r="M445" s="38">
        <f t="shared" ca="1" si="164"/>
        <v>0</v>
      </c>
      <c r="N445" s="41">
        <v>500</v>
      </c>
      <c r="O445" s="38">
        <f t="shared" ca="1" si="165"/>
        <v>0</v>
      </c>
      <c r="P445" s="45">
        <f t="shared" ca="1" si="166"/>
        <v>0</v>
      </c>
      <c r="Q445" s="41" t="s">
        <v>766</v>
      </c>
      <c r="S445" s="47">
        <f t="shared" ca="1" si="199"/>
        <v>0</v>
      </c>
      <c r="T445" s="47">
        <f t="shared" ca="1" si="199"/>
        <v>0</v>
      </c>
      <c r="U445" s="47" t="str">
        <f t="shared" ca="1" si="199"/>
        <v/>
      </c>
      <c r="V445" s="47" t="str">
        <f t="shared" ca="1" si="199"/>
        <v/>
      </c>
      <c r="W445" s="47" t="str">
        <f t="shared" ca="1" si="199"/>
        <v/>
      </c>
      <c r="X445" s="47" t="str">
        <f t="shared" ca="1" si="199"/>
        <v/>
      </c>
      <c r="Y445" s="47" t="str">
        <f t="shared" ca="1" si="199"/>
        <v/>
      </c>
      <c r="Z445" s="47" t="str">
        <f t="shared" ca="1" si="199"/>
        <v/>
      </c>
      <c r="AA445" s="47" t="str">
        <f t="shared" ca="1" si="199"/>
        <v/>
      </c>
      <c r="AB445" s="47" t="str">
        <f t="shared" ca="1" si="199"/>
        <v/>
      </c>
      <c r="AC445" s="47" t="str">
        <f t="shared" ca="1" si="199"/>
        <v/>
      </c>
      <c r="AD445" s="47" t="str">
        <f t="shared" ca="1" si="199"/>
        <v/>
      </c>
      <c r="AE445" s="47" t="str">
        <f t="shared" ca="1" si="199"/>
        <v/>
      </c>
      <c r="AF445" s="47" t="str">
        <f t="shared" ca="1" si="199"/>
        <v/>
      </c>
      <c r="AG445" s="47" t="str">
        <f t="shared" ca="1" si="199"/>
        <v/>
      </c>
      <c r="AH445" s="47" t="str">
        <f t="shared" ca="1" si="199"/>
        <v/>
      </c>
      <c r="AI445" s="47" t="str">
        <f t="shared" ca="1" si="201"/>
        <v/>
      </c>
      <c r="AJ445" s="47" t="str">
        <f t="shared" ca="1" si="201"/>
        <v/>
      </c>
      <c r="AK445" s="47" t="str">
        <f t="shared" ca="1" si="201"/>
        <v/>
      </c>
      <c r="AL445" s="47" t="str">
        <f t="shared" ca="1" si="201"/>
        <v/>
      </c>
      <c r="AM445" s="47" t="str">
        <f t="shared" ca="1" si="201"/>
        <v/>
      </c>
      <c r="AN445" s="47" t="str">
        <f t="shared" ca="1" si="201"/>
        <v/>
      </c>
      <c r="AO445" s="47" t="str">
        <f t="shared" ca="1" si="201"/>
        <v/>
      </c>
      <c r="AP445" s="47" t="str">
        <f t="shared" ca="1" si="201"/>
        <v/>
      </c>
      <c r="AQ445" s="47" t="str">
        <f t="shared" ca="1" si="201"/>
        <v/>
      </c>
      <c r="AR445" s="47" t="str">
        <f t="shared" ca="1" si="201"/>
        <v/>
      </c>
      <c r="AS445" s="47" t="str">
        <f t="shared" ca="1" si="201"/>
        <v/>
      </c>
      <c r="AT445" s="47" t="str">
        <f t="shared" ca="1" si="201"/>
        <v/>
      </c>
      <c r="AU445" s="47" t="str">
        <f t="shared" ca="1" si="201"/>
        <v/>
      </c>
      <c r="AV445" s="47" t="str">
        <f t="shared" ca="1" si="201"/>
        <v/>
      </c>
      <c r="AW445" s="47" t="str">
        <f t="shared" ca="1" si="201"/>
        <v/>
      </c>
      <c r="AX445" s="47" t="str">
        <f t="shared" ca="1" si="201"/>
        <v/>
      </c>
      <c r="AY445" s="47" t="str">
        <f t="shared" ca="1" si="200"/>
        <v/>
      </c>
      <c r="AZ445" s="47" t="str">
        <f t="shared" ca="1" si="200"/>
        <v/>
      </c>
      <c r="BA445" s="47" t="str">
        <f t="shared" ca="1" si="200"/>
        <v/>
      </c>
      <c r="BB445" s="47" t="str">
        <f t="shared" ca="1" si="200"/>
        <v/>
      </c>
      <c r="BC445" s="47" t="str">
        <f t="shared" ca="1" si="200"/>
        <v/>
      </c>
      <c r="BD445" s="47" t="str">
        <f t="shared" ca="1" si="200"/>
        <v/>
      </c>
    </row>
    <row r="446" spans="3:56" s="36" customFormat="1" ht="18" customHeight="1" outlineLevel="1" x14ac:dyDescent="0.25">
      <c r="C446" s="37" t="s">
        <v>357</v>
      </c>
      <c r="D446" s="38">
        <f t="shared" ref="D446" ca="1" si="207">+SUM(R446:BA446)</f>
        <v>0</v>
      </c>
      <c r="E446" s="39" t="s">
        <v>350</v>
      </c>
      <c r="F446" s="40">
        <v>1410</v>
      </c>
      <c r="G446" s="38">
        <f t="shared" ca="1" si="161"/>
        <v>0</v>
      </c>
      <c r="H446" s="41">
        <v>450</v>
      </c>
      <c r="I446" s="38">
        <f t="shared" ca="1" si="162"/>
        <v>0</v>
      </c>
      <c r="J446" s="42">
        <f t="shared" ca="1" si="163"/>
        <v>0</v>
      </c>
      <c r="K446" s="43"/>
      <c r="L446" s="44">
        <v>1700</v>
      </c>
      <c r="M446" s="38">
        <f t="shared" ca="1" si="164"/>
        <v>0</v>
      </c>
      <c r="N446" s="41">
        <v>500</v>
      </c>
      <c r="O446" s="38">
        <f t="shared" ca="1" si="165"/>
        <v>0</v>
      </c>
      <c r="P446" s="45">
        <f t="shared" ca="1" si="166"/>
        <v>0</v>
      </c>
      <c r="Q446" s="41" t="s">
        <v>766</v>
      </c>
      <c r="S446" s="47">
        <f t="shared" ca="1" si="199"/>
        <v>0</v>
      </c>
      <c r="T446" s="47">
        <f t="shared" ca="1" si="199"/>
        <v>0</v>
      </c>
      <c r="U446" s="47" t="str">
        <f t="shared" ca="1" si="199"/>
        <v/>
      </c>
      <c r="V446" s="47" t="str">
        <f t="shared" ca="1" si="199"/>
        <v/>
      </c>
      <c r="W446" s="47" t="str">
        <f t="shared" ca="1" si="199"/>
        <v/>
      </c>
      <c r="X446" s="47" t="str">
        <f t="shared" ca="1" si="199"/>
        <v/>
      </c>
      <c r="Y446" s="47" t="str">
        <f t="shared" ca="1" si="199"/>
        <v/>
      </c>
      <c r="Z446" s="47" t="str">
        <f t="shared" ca="1" si="199"/>
        <v/>
      </c>
      <c r="AA446" s="47" t="str">
        <f t="shared" ca="1" si="199"/>
        <v/>
      </c>
      <c r="AB446" s="47" t="str">
        <f t="shared" ca="1" si="199"/>
        <v/>
      </c>
      <c r="AC446" s="47" t="str">
        <f t="shared" ca="1" si="199"/>
        <v/>
      </c>
      <c r="AD446" s="47" t="str">
        <f t="shared" ca="1" si="199"/>
        <v/>
      </c>
      <c r="AE446" s="47" t="str">
        <f t="shared" ca="1" si="199"/>
        <v/>
      </c>
      <c r="AF446" s="47" t="str">
        <f t="shared" ca="1" si="199"/>
        <v/>
      </c>
      <c r="AG446" s="47" t="str">
        <f t="shared" ca="1" si="199"/>
        <v/>
      </c>
      <c r="AH446" s="47" t="str">
        <f t="shared" ca="1" si="199"/>
        <v/>
      </c>
      <c r="AI446" s="47" t="str">
        <f t="shared" ca="1" si="201"/>
        <v/>
      </c>
      <c r="AJ446" s="47" t="str">
        <f t="shared" ca="1" si="201"/>
        <v/>
      </c>
      <c r="AK446" s="47" t="str">
        <f t="shared" ca="1" si="201"/>
        <v/>
      </c>
      <c r="AL446" s="47" t="str">
        <f t="shared" ca="1" si="201"/>
        <v/>
      </c>
      <c r="AM446" s="47" t="str">
        <f t="shared" ca="1" si="201"/>
        <v/>
      </c>
      <c r="AN446" s="47" t="str">
        <f t="shared" ca="1" si="201"/>
        <v/>
      </c>
      <c r="AO446" s="47" t="str">
        <f t="shared" ca="1" si="201"/>
        <v/>
      </c>
      <c r="AP446" s="47" t="str">
        <f t="shared" ca="1" si="201"/>
        <v/>
      </c>
      <c r="AQ446" s="47" t="str">
        <f t="shared" ca="1" si="201"/>
        <v/>
      </c>
      <c r="AR446" s="47" t="str">
        <f t="shared" ca="1" si="201"/>
        <v/>
      </c>
      <c r="AS446" s="47" t="str">
        <f t="shared" ca="1" si="201"/>
        <v/>
      </c>
      <c r="AT446" s="47" t="str">
        <f t="shared" ca="1" si="201"/>
        <v/>
      </c>
      <c r="AU446" s="47" t="str">
        <f t="shared" ca="1" si="201"/>
        <v/>
      </c>
      <c r="AV446" s="47" t="str">
        <f t="shared" ca="1" si="201"/>
        <v/>
      </c>
      <c r="AW446" s="47" t="str">
        <f t="shared" ca="1" si="201"/>
        <v/>
      </c>
      <c r="AX446" s="47" t="str">
        <f t="shared" ca="1" si="201"/>
        <v/>
      </c>
      <c r="AY446" s="47" t="str">
        <f t="shared" ca="1" si="200"/>
        <v/>
      </c>
      <c r="AZ446" s="47" t="str">
        <f t="shared" ca="1" si="200"/>
        <v/>
      </c>
      <c r="BA446" s="47" t="str">
        <f t="shared" ca="1" si="200"/>
        <v/>
      </c>
      <c r="BB446" s="47" t="str">
        <f t="shared" ca="1" si="200"/>
        <v/>
      </c>
      <c r="BC446" s="47" t="str">
        <f t="shared" ca="1" si="200"/>
        <v/>
      </c>
      <c r="BD446" s="47" t="str">
        <f t="shared" ca="1" si="200"/>
        <v/>
      </c>
    </row>
    <row r="447" spans="3:56" s="36" customFormat="1" ht="18" customHeight="1" outlineLevel="1" x14ac:dyDescent="0.25">
      <c r="C447" s="37" t="s">
        <v>358</v>
      </c>
      <c r="D447" s="38">
        <f t="shared" ref="D447" ca="1" si="208">+SUM(R447:BA447)</f>
        <v>140</v>
      </c>
      <c r="E447" s="39" t="s">
        <v>350</v>
      </c>
      <c r="F447" s="40">
        <v>1410</v>
      </c>
      <c r="G447" s="38">
        <f t="shared" ca="1" si="161"/>
        <v>197400</v>
      </c>
      <c r="H447" s="41">
        <v>450</v>
      </c>
      <c r="I447" s="38">
        <f t="shared" ca="1" si="162"/>
        <v>63000</v>
      </c>
      <c r="J447" s="42">
        <f t="shared" ca="1" si="163"/>
        <v>260400</v>
      </c>
      <c r="K447" s="43"/>
      <c r="L447" s="44">
        <v>1800</v>
      </c>
      <c r="M447" s="38">
        <f t="shared" ca="1" si="164"/>
        <v>252000</v>
      </c>
      <c r="N447" s="41">
        <v>500</v>
      </c>
      <c r="O447" s="38">
        <f t="shared" ca="1" si="165"/>
        <v>70000</v>
      </c>
      <c r="P447" s="45">
        <f t="shared" ca="1" si="166"/>
        <v>322000</v>
      </c>
      <c r="Q447" s="41" t="s">
        <v>766</v>
      </c>
      <c r="S447" s="47">
        <f t="shared" ca="1" si="199"/>
        <v>0</v>
      </c>
      <c r="T447" s="47">
        <f t="shared" ca="1" si="199"/>
        <v>140</v>
      </c>
      <c r="U447" s="47" t="str">
        <f t="shared" ca="1" si="199"/>
        <v/>
      </c>
      <c r="V447" s="47" t="str">
        <f t="shared" ca="1" si="199"/>
        <v/>
      </c>
      <c r="W447" s="47" t="str">
        <f t="shared" ca="1" si="199"/>
        <v/>
      </c>
      <c r="X447" s="47" t="str">
        <f t="shared" ca="1" si="199"/>
        <v/>
      </c>
      <c r="Y447" s="47" t="str">
        <f t="shared" ref="S447:AH463" ca="1" si="209">IFERROR(SUMIF(INDIRECT("'"&amp;Y$6&amp;"'!$C:$C"),$C447,INDIRECT("'"&amp;Y$6&amp;"'!$D:$D")),"")</f>
        <v/>
      </c>
      <c r="Z447" s="47" t="str">
        <f t="shared" ca="1" si="209"/>
        <v/>
      </c>
      <c r="AA447" s="47" t="str">
        <f t="shared" ca="1" si="209"/>
        <v/>
      </c>
      <c r="AB447" s="47" t="str">
        <f t="shared" ca="1" si="209"/>
        <v/>
      </c>
      <c r="AC447" s="47" t="str">
        <f t="shared" ca="1" si="209"/>
        <v/>
      </c>
      <c r="AD447" s="47" t="str">
        <f t="shared" ca="1" si="209"/>
        <v/>
      </c>
      <c r="AE447" s="47" t="str">
        <f t="shared" ca="1" si="209"/>
        <v/>
      </c>
      <c r="AF447" s="47" t="str">
        <f t="shared" ca="1" si="209"/>
        <v/>
      </c>
      <c r="AG447" s="47" t="str">
        <f t="shared" ca="1" si="209"/>
        <v/>
      </c>
      <c r="AH447" s="47" t="str">
        <f t="shared" ca="1" si="209"/>
        <v/>
      </c>
      <c r="AI447" s="47" t="str">
        <f t="shared" ca="1" si="201"/>
        <v/>
      </c>
      <c r="AJ447" s="47" t="str">
        <f t="shared" ca="1" si="201"/>
        <v/>
      </c>
      <c r="AK447" s="47" t="str">
        <f t="shared" ca="1" si="201"/>
        <v/>
      </c>
      <c r="AL447" s="47" t="str">
        <f t="shared" ca="1" si="201"/>
        <v/>
      </c>
      <c r="AM447" s="47" t="str">
        <f t="shared" ca="1" si="201"/>
        <v/>
      </c>
      <c r="AN447" s="47" t="str">
        <f t="shared" ca="1" si="201"/>
        <v/>
      </c>
      <c r="AO447" s="47" t="str">
        <f t="shared" ca="1" si="201"/>
        <v/>
      </c>
      <c r="AP447" s="47" t="str">
        <f t="shared" ca="1" si="201"/>
        <v/>
      </c>
      <c r="AQ447" s="47" t="str">
        <f t="shared" ca="1" si="201"/>
        <v/>
      </c>
      <c r="AR447" s="47" t="str">
        <f t="shared" ca="1" si="201"/>
        <v/>
      </c>
      <c r="AS447" s="47" t="str">
        <f t="shared" ca="1" si="201"/>
        <v/>
      </c>
      <c r="AT447" s="47" t="str">
        <f t="shared" ca="1" si="201"/>
        <v/>
      </c>
      <c r="AU447" s="47" t="str">
        <f t="shared" ca="1" si="201"/>
        <v/>
      </c>
      <c r="AV447" s="47" t="str">
        <f t="shared" ca="1" si="201"/>
        <v/>
      </c>
      <c r="AW447" s="47" t="str">
        <f t="shared" ca="1" si="201"/>
        <v/>
      </c>
      <c r="AX447" s="47" t="str">
        <f t="shared" ca="1" si="201"/>
        <v/>
      </c>
      <c r="AY447" s="47" t="str">
        <f t="shared" ca="1" si="200"/>
        <v/>
      </c>
      <c r="AZ447" s="47" t="str">
        <f t="shared" ca="1" si="200"/>
        <v/>
      </c>
      <c r="BA447" s="47" t="str">
        <f t="shared" ca="1" si="200"/>
        <v/>
      </c>
      <c r="BB447" s="47" t="str">
        <f t="shared" ca="1" si="200"/>
        <v/>
      </c>
      <c r="BC447" s="47" t="str">
        <f t="shared" ca="1" si="200"/>
        <v/>
      </c>
      <c r="BD447" s="47" t="str">
        <f t="shared" ca="1" si="200"/>
        <v/>
      </c>
    </row>
    <row r="448" spans="3:56" s="36" customFormat="1" ht="18" customHeight="1" outlineLevel="1" x14ac:dyDescent="0.25">
      <c r="C448" s="37" t="s">
        <v>359</v>
      </c>
      <c r="D448" s="38">
        <f t="shared" ca="1" si="8"/>
        <v>0</v>
      </c>
      <c r="E448" s="39" t="s">
        <v>350</v>
      </c>
      <c r="F448" s="40">
        <v>1450</v>
      </c>
      <c r="G448" s="38">
        <f t="shared" ca="1" si="161"/>
        <v>0</v>
      </c>
      <c r="H448" s="41">
        <v>450</v>
      </c>
      <c r="I448" s="38">
        <f t="shared" ca="1" si="162"/>
        <v>0</v>
      </c>
      <c r="J448" s="42">
        <f t="shared" ca="1" si="163"/>
        <v>0</v>
      </c>
      <c r="K448" s="43"/>
      <c r="L448" s="44">
        <v>1950</v>
      </c>
      <c r="M448" s="38">
        <f t="shared" ca="1" si="164"/>
        <v>0</v>
      </c>
      <c r="N448" s="41">
        <v>500</v>
      </c>
      <c r="O448" s="38">
        <f t="shared" ca="1" si="165"/>
        <v>0</v>
      </c>
      <c r="P448" s="45">
        <f t="shared" ca="1" si="166"/>
        <v>0</v>
      </c>
      <c r="Q448" s="41" t="s">
        <v>766</v>
      </c>
      <c r="S448" s="47">
        <f t="shared" ca="1" si="209"/>
        <v>0</v>
      </c>
      <c r="T448" s="47">
        <f t="shared" ca="1" si="209"/>
        <v>0</v>
      </c>
      <c r="U448" s="47" t="str">
        <f t="shared" ca="1" si="209"/>
        <v/>
      </c>
      <c r="V448" s="47" t="str">
        <f t="shared" ca="1" si="209"/>
        <v/>
      </c>
      <c r="W448" s="47" t="str">
        <f t="shared" ca="1" si="209"/>
        <v/>
      </c>
      <c r="X448" s="47" t="str">
        <f t="shared" ca="1" si="209"/>
        <v/>
      </c>
      <c r="Y448" s="47" t="str">
        <f t="shared" ca="1" si="209"/>
        <v/>
      </c>
      <c r="Z448" s="47" t="str">
        <f t="shared" ca="1" si="209"/>
        <v/>
      </c>
      <c r="AA448" s="47" t="str">
        <f t="shared" ca="1" si="209"/>
        <v/>
      </c>
      <c r="AB448" s="47" t="str">
        <f t="shared" ca="1" si="209"/>
        <v/>
      </c>
      <c r="AC448" s="47" t="str">
        <f t="shared" ca="1" si="209"/>
        <v/>
      </c>
      <c r="AD448" s="47" t="str">
        <f t="shared" ca="1" si="209"/>
        <v/>
      </c>
      <c r="AE448" s="47" t="str">
        <f t="shared" ca="1" si="209"/>
        <v/>
      </c>
      <c r="AF448" s="47" t="str">
        <f t="shared" ca="1" si="209"/>
        <v/>
      </c>
      <c r="AG448" s="47" t="str">
        <f t="shared" ca="1" si="209"/>
        <v/>
      </c>
      <c r="AH448" s="47" t="str">
        <f t="shared" ca="1" si="209"/>
        <v/>
      </c>
      <c r="AI448" s="47" t="str">
        <f t="shared" ca="1" si="201"/>
        <v/>
      </c>
      <c r="AJ448" s="47" t="str">
        <f t="shared" ca="1" si="201"/>
        <v/>
      </c>
      <c r="AK448" s="47" t="str">
        <f t="shared" ca="1" si="201"/>
        <v/>
      </c>
      <c r="AL448" s="47" t="str">
        <f t="shared" ca="1" si="201"/>
        <v/>
      </c>
      <c r="AM448" s="47" t="str">
        <f t="shared" ca="1" si="201"/>
        <v/>
      </c>
      <c r="AN448" s="47" t="str">
        <f t="shared" ca="1" si="201"/>
        <v/>
      </c>
      <c r="AO448" s="47" t="str">
        <f t="shared" ca="1" si="201"/>
        <v/>
      </c>
      <c r="AP448" s="47" t="str">
        <f t="shared" ca="1" si="201"/>
        <v/>
      </c>
      <c r="AQ448" s="47" t="str">
        <f t="shared" ca="1" si="201"/>
        <v/>
      </c>
      <c r="AR448" s="47" t="str">
        <f t="shared" ca="1" si="201"/>
        <v/>
      </c>
      <c r="AS448" s="47" t="str">
        <f t="shared" ca="1" si="201"/>
        <v/>
      </c>
      <c r="AT448" s="47" t="str">
        <f t="shared" ca="1" si="201"/>
        <v/>
      </c>
      <c r="AU448" s="47" t="str">
        <f t="shared" ca="1" si="201"/>
        <v/>
      </c>
      <c r="AV448" s="47" t="str">
        <f t="shared" ca="1" si="201"/>
        <v/>
      </c>
      <c r="AW448" s="47" t="str">
        <f t="shared" ca="1" si="201"/>
        <v/>
      </c>
      <c r="AX448" s="47" t="str">
        <f t="shared" ca="1" si="201"/>
        <v/>
      </c>
      <c r="AY448" s="47" t="str">
        <f t="shared" ca="1" si="200"/>
        <v/>
      </c>
      <c r="AZ448" s="47" t="str">
        <f t="shared" ca="1" si="200"/>
        <v/>
      </c>
      <c r="BA448" s="47" t="str">
        <f t="shared" ca="1" si="200"/>
        <v/>
      </c>
      <c r="BB448" s="47" t="str">
        <f t="shared" ca="1" si="200"/>
        <v/>
      </c>
      <c r="BC448" s="47" t="str">
        <f t="shared" ca="1" si="200"/>
        <v/>
      </c>
      <c r="BD448" s="47" t="str">
        <f t="shared" ca="1" si="200"/>
        <v/>
      </c>
    </row>
    <row r="449" spans="3:56" s="36" customFormat="1" ht="18" customHeight="1" outlineLevel="1" x14ac:dyDescent="0.25">
      <c r="C449" s="37" t="s">
        <v>767</v>
      </c>
      <c r="D449" s="38">
        <f t="shared" ref="D449" ca="1" si="210">+SUM(R449:BA449)</f>
        <v>0</v>
      </c>
      <c r="E449" s="39" t="s">
        <v>350</v>
      </c>
      <c r="F449" s="40">
        <v>1490</v>
      </c>
      <c r="G449" s="38">
        <f t="shared" ca="1" si="161"/>
        <v>0</v>
      </c>
      <c r="H449" s="41">
        <v>450</v>
      </c>
      <c r="I449" s="38">
        <f t="shared" ca="1" si="162"/>
        <v>0</v>
      </c>
      <c r="J449" s="42">
        <f t="shared" ca="1" si="163"/>
        <v>0</v>
      </c>
      <c r="K449" s="43"/>
      <c r="L449" s="44">
        <v>1950</v>
      </c>
      <c r="M449" s="38">
        <f t="shared" ca="1" si="164"/>
        <v>0</v>
      </c>
      <c r="N449" s="41">
        <v>500</v>
      </c>
      <c r="O449" s="38">
        <f t="shared" ca="1" si="165"/>
        <v>0</v>
      </c>
      <c r="P449" s="45">
        <f t="shared" ca="1" si="166"/>
        <v>0</v>
      </c>
      <c r="Q449" s="41" t="s">
        <v>766</v>
      </c>
      <c r="S449" s="47">
        <f t="shared" ca="1" si="209"/>
        <v>0</v>
      </c>
      <c r="T449" s="47">
        <f t="shared" ca="1" si="209"/>
        <v>0</v>
      </c>
      <c r="U449" s="47" t="str">
        <f t="shared" ca="1" si="209"/>
        <v/>
      </c>
      <c r="V449" s="47" t="str">
        <f t="shared" ca="1" si="209"/>
        <v/>
      </c>
      <c r="W449" s="47" t="str">
        <f t="shared" ca="1" si="209"/>
        <v/>
      </c>
      <c r="X449" s="47" t="str">
        <f t="shared" ca="1" si="209"/>
        <v/>
      </c>
      <c r="Y449" s="47" t="str">
        <f t="shared" ca="1" si="209"/>
        <v/>
      </c>
      <c r="Z449" s="47" t="str">
        <f t="shared" ca="1" si="209"/>
        <v/>
      </c>
      <c r="AA449" s="47" t="str">
        <f t="shared" ca="1" si="209"/>
        <v/>
      </c>
      <c r="AB449" s="47" t="str">
        <f t="shared" ca="1" si="209"/>
        <v/>
      </c>
      <c r="AC449" s="47" t="str">
        <f t="shared" ca="1" si="209"/>
        <v/>
      </c>
      <c r="AD449" s="47" t="str">
        <f t="shared" ca="1" si="209"/>
        <v/>
      </c>
      <c r="AE449" s="47" t="str">
        <f t="shared" ca="1" si="209"/>
        <v/>
      </c>
      <c r="AF449" s="47" t="str">
        <f t="shared" ca="1" si="209"/>
        <v/>
      </c>
      <c r="AG449" s="47" t="str">
        <f t="shared" ca="1" si="209"/>
        <v/>
      </c>
      <c r="AH449" s="47" t="str">
        <f t="shared" ca="1" si="209"/>
        <v/>
      </c>
      <c r="AI449" s="47" t="str">
        <f t="shared" ca="1" si="201"/>
        <v/>
      </c>
      <c r="AJ449" s="47" t="str">
        <f t="shared" ca="1" si="201"/>
        <v/>
      </c>
      <c r="AK449" s="47" t="str">
        <f t="shared" ca="1" si="201"/>
        <v/>
      </c>
      <c r="AL449" s="47" t="str">
        <f t="shared" ca="1" si="201"/>
        <v/>
      </c>
      <c r="AM449" s="47" t="str">
        <f t="shared" ca="1" si="201"/>
        <v/>
      </c>
      <c r="AN449" s="47" t="str">
        <f t="shared" ca="1" si="201"/>
        <v/>
      </c>
      <c r="AO449" s="47" t="str">
        <f t="shared" ca="1" si="201"/>
        <v/>
      </c>
      <c r="AP449" s="47" t="str">
        <f t="shared" ca="1" si="201"/>
        <v/>
      </c>
      <c r="AQ449" s="47" t="str">
        <f t="shared" ca="1" si="201"/>
        <v/>
      </c>
      <c r="AR449" s="47" t="str">
        <f t="shared" ca="1" si="201"/>
        <v/>
      </c>
      <c r="AS449" s="47" t="str">
        <f t="shared" ca="1" si="201"/>
        <v/>
      </c>
      <c r="AT449" s="47" t="str">
        <f t="shared" ca="1" si="201"/>
        <v/>
      </c>
      <c r="AU449" s="47" t="str">
        <f t="shared" ca="1" si="201"/>
        <v/>
      </c>
      <c r="AV449" s="47" t="str">
        <f t="shared" ca="1" si="201"/>
        <v/>
      </c>
      <c r="AW449" s="47" t="str">
        <f t="shared" ca="1" si="201"/>
        <v/>
      </c>
      <c r="AX449" s="47" t="str">
        <f t="shared" ca="1" si="201"/>
        <v/>
      </c>
      <c r="AY449" s="47" t="str">
        <f t="shared" ca="1" si="200"/>
        <v/>
      </c>
      <c r="AZ449" s="47" t="str">
        <f t="shared" ca="1" si="200"/>
        <v/>
      </c>
      <c r="BA449" s="47" t="str">
        <f t="shared" ca="1" si="200"/>
        <v/>
      </c>
      <c r="BB449" s="47" t="str">
        <f t="shared" ca="1" si="200"/>
        <v/>
      </c>
      <c r="BC449" s="47" t="str">
        <f t="shared" ca="1" si="200"/>
        <v/>
      </c>
      <c r="BD449" s="47" t="str">
        <f t="shared" ca="1" si="200"/>
        <v/>
      </c>
    </row>
    <row r="450" spans="3:56" s="36" customFormat="1" ht="18" customHeight="1" outlineLevel="1" x14ac:dyDescent="0.25">
      <c r="C450" s="37" t="s">
        <v>360</v>
      </c>
      <c r="D450" s="38">
        <f t="shared" ca="1" si="8"/>
        <v>0</v>
      </c>
      <c r="E450" s="39" t="s">
        <v>350</v>
      </c>
      <c r="F450" s="40">
        <v>1720</v>
      </c>
      <c r="G450" s="38">
        <f t="shared" ca="1" si="161"/>
        <v>0</v>
      </c>
      <c r="H450" s="41">
        <v>450</v>
      </c>
      <c r="I450" s="38">
        <f t="shared" ca="1" si="162"/>
        <v>0</v>
      </c>
      <c r="J450" s="42">
        <f t="shared" ca="1" si="163"/>
        <v>0</v>
      </c>
      <c r="K450" s="43"/>
      <c r="L450" s="44">
        <v>2050</v>
      </c>
      <c r="M450" s="38">
        <f t="shared" ca="1" si="164"/>
        <v>0</v>
      </c>
      <c r="N450" s="41">
        <v>500</v>
      </c>
      <c r="O450" s="38">
        <f t="shared" ca="1" si="165"/>
        <v>0</v>
      </c>
      <c r="P450" s="45">
        <f t="shared" ca="1" si="166"/>
        <v>0</v>
      </c>
      <c r="Q450" s="41" t="s">
        <v>766</v>
      </c>
      <c r="S450" s="47">
        <f t="shared" ca="1" si="209"/>
        <v>0</v>
      </c>
      <c r="T450" s="47">
        <f t="shared" ca="1" si="209"/>
        <v>0</v>
      </c>
      <c r="U450" s="47" t="str">
        <f t="shared" ca="1" si="209"/>
        <v/>
      </c>
      <c r="V450" s="47" t="str">
        <f t="shared" ca="1" si="209"/>
        <v/>
      </c>
      <c r="W450" s="47" t="str">
        <f t="shared" ca="1" si="209"/>
        <v/>
      </c>
      <c r="X450" s="47" t="str">
        <f t="shared" ca="1" si="209"/>
        <v/>
      </c>
      <c r="Y450" s="47" t="str">
        <f t="shared" ca="1" si="209"/>
        <v/>
      </c>
      <c r="Z450" s="47" t="str">
        <f t="shared" ca="1" si="209"/>
        <v/>
      </c>
      <c r="AA450" s="47" t="str">
        <f t="shared" ca="1" si="209"/>
        <v/>
      </c>
      <c r="AB450" s="47" t="str">
        <f t="shared" ca="1" si="209"/>
        <v/>
      </c>
      <c r="AC450" s="47" t="str">
        <f t="shared" ca="1" si="209"/>
        <v/>
      </c>
      <c r="AD450" s="47" t="str">
        <f t="shared" ca="1" si="209"/>
        <v/>
      </c>
      <c r="AE450" s="47" t="str">
        <f t="shared" ca="1" si="209"/>
        <v/>
      </c>
      <c r="AF450" s="47" t="str">
        <f t="shared" ca="1" si="209"/>
        <v/>
      </c>
      <c r="AG450" s="47" t="str">
        <f t="shared" ca="1" si="209"/>
        <v/>
      </c>
      <c r="AH450" s="47" t="str">
        <f t="shared" ca="1" si="209"/>
        <v/>
      </c>
      <c r="AI450" s="47" t="str">
        <f t="shared" ca="1" si="201"/>
        <v/>
      </c>
      <c r="AJ450" s="47" t="str">
        <f t="shared" ca="1" si="201"/>
        <v/>
      </c>
      <c r="AK450" s="47" t="str">
        <f t="shared" ca="1" si="201"/>
        <v/>
      </c>
      <c r="AL450" s="47" t="str">
        <f t="shared" ca="1" si="201"/>
        <v/>
      </c>
      <c r="AM450" s="47" t="str">
        <f t="shared" ca="1" si="201"/>
        <v/>
      </c>
      <c r="AN450" s="47" t="str">
        <f t="shared" ca="1" si="201"/>
        <v/>
      </c>
      <c r="AO450" s="47" t="str">
        <f t="shared" ca="1" si="201"/>
        <v/>
      </c>
      <c r="AP450" s="47" t="str">
        <f t="shared" ca="1" si="201"/>
        <v/>
      </c>
      <c r="AQ450" s="47" t="str">
        <f t="shared" ca="1" si="201"/>
        <v/>
      </c>
      <c r="AR450" s="47" t="str">
        <f t="shared" ca="1" si="201"/>
        <v/>
      </c>
      <c r="AS450" s="47" t="str">
        <f t="shared" ca="1" si="201"/>
        <v/>
      </c>
      <c r="AT450" s="47" t="str">
        <f t="shared" ca="1" si="201"/>
        <v/>
      </c>
      <c r="AU450" s="47" t="str">
        <f t="shared" ca="1" si="201"/>
        <v/>
      </c>
      <c r="AV450" s="47" t="str">
        <f t="shared" ca="1" si="201"/>
        <v/>
      </c>
      <c r="AW450" s="47" t="str">
        <f t="shared" ca="1" si="201"/>
        <v/>
      </c>
      <c r="AX450" s="47" t="str">
        <f t="shared" ca="1" si="201"/>
        <v/>
      </c>
      <c r="AY450" s="47" t="str">
        <f t="shared" ca="1" si="200"/>
        <v/>
      </c>
      <c r="AZ450" s="47" t="str">
        <f t="shared" ca="1" si="200"/>
        <v/>
      </c>
      <c r="BA450" s="47" t="str">
        <f t="shared" ca="1" si="200"/>
        <v/>
      </c>
      <c r="BB450" s="47" t="str">
        <f t="shared" ca="1" si="200"/>
        <v/>
      </c>
      <c r="BC450" s="47" t="str">
        <f t="shared" ca="1" si="200"/>
        <v/>
      </c>
      <c r="BD450" s="47" t="str">
        <f t="shared" ca="1" si="200"/>
        <v/>
      </c>
    </row>
    <row r="451" spans="3:56" s="36" customFormat="1" ht="18" customHeight="1" outlineLevel="1" x14ac:dyDescent="0.25">
      <c r="C451" s="37" t="s">
        <v>361</v>
      </c>
      <c r="D451" s="38">
        <f t="shared" ca="1" si="8"/>
        <v>0</v>
      </c>
      <c r="E451" s="39" t="s">
        <v>350</v>
      </c>
      <c r="F451" s="40">
        <v>1720</v>
      </c>
      <c r="G451" s="38">
        <f t="shared" ca="1" si="161"/>
        <v>0</v>
      </c>
      <c r="H451" s="41">
        <v>450</v>
      </c>
      <c r="I451" s="38">
        <f t="shared" ca="1" si="162"/>
        <v>0</v>
      </c>
      <c r="J451" s="42">
        <f t="shared" ca="1" si="163"/>
        <v>0</v>
      </c>
      <c r="K451" s="43"/>
      <c r="L451" s="44">
        <v>2250</v>
      </c>
      <c r="M451" s="38">
        <f t="shared" ca="1" si="164"/>
        <v>0</v>
      </c>
      <c r="N451" s="41">
        <v>500</v>
      </c>
      <c r="O451" s="38">
        <f t="shared" ca="1" si="165"/>
        <v>0</v>
      </c>
      <c r="P451" s="45">
        <f t="shared" ca="1" si="166"/>
        <v>0</v>
      </c>
      <c r="Q451" s="41" t="s">
        <v>766</v>
      </c>
      <c r="S451" s="47">
        <f t="shared" ca="1" si="209"/>
        <v>0</v>
      </c>
      <c r="T451" s="47">
        <f t="shared" ca="1" si="209"/>
        <v>0</v>
      </c>
      <c r="U451" s="47" t="str">
        <f t="shared" ca="1" si="209"/>
        <v/>
      </c>
      <c r="V451" s="47" t="str">
        <f t="shared" ca="1" si="209"/>
        <v/>
      </c>
      <c r="W451" s="47" t="str">
        <f t="shared" ca="1" si="209"/>
        <v/>
      </c>
      <c r="X451" s="47" t="str">
        <f t="shared" ca="1" si="209"/>
        <v/>
      </c>
      <c r="Y451" s="47" t="str">
        <f t="shared" ca="1" si="209"/>
        <v/>
      </c>
      <c r="Z451" s="47" t="str">
        <f t="shared" ca="1" si="209"/>
        <v/>
      </c>
      <c r="AA451" s="47" t="str">
        <f t="shared" ca="1" si="209"/>
        <v/>
      </c>
      <c r="AB451" s="47" t="str">
        <f t="shared" ca="1" si="209"/>
        <v/>
      </c>
      <c r="AC451" s="47" t="str">
        <f t="shared" ca="1" si="209"/>
        <v/>
      </c>
      <c r="AD451" s="47" t="str">
        <f t="shared" ca="1" si="209"/>
        <v/>
      </c>
      <c r="AE451" s="47" t="str">
        <f t="shared" ca="1" si="209"/>
        <v/>
      </c>
      <c r="AF451" s="47" t="str">
        <f t="shared" ca="1" si="209"/>
        <v/>
      </c>
      <c r="AG451" s="47" t="str">
        <f t="shared" ca="1" si="209"/>
        <v/>
      </c>
      <c r="AH451" s="47" t="str">
        <f t="shared" ca="1" si="209"/>
        <v/>
      </c>
      <c r="AI451" s="47" t="str">
        <f t="shared" ca="1" si="201"/>
        <v/>
      </c>
      <c r="AJ451" s="47" t="str">
        <f t="shared" ca="1" si="201"/>
        <v/>
      </c>
      <c r="AK451" s="47" t="str">
        <f t="shared" ca="1" si="201"/>
        <v/>
      </c>
      <c r="AL451" s="47" t="str">
        <f t="shared" ca="1" si="201"/>
        <v/>
      </c>
      <c r="AM451" s="47" t="str">
        <f t="shared" ca="1" si="201"/>
        <v/>
      </c>
      <c r="AN451" s="47" t="str">
        <f t="shared" ca="1" si="201"/>
        <v/>
      </c>
      <c r="AO451" s="47" t="str">
        <f t="shared" ca="1" si="201"/>
        <v/>
      </c>
      <c r="AP451" s="47" t="str">
        <f t="shared" ca="1" si="201"/>
        <v/>
      </c>
      <c r="AQ451" s="47" t="str">
        <f t="shared" ca="1" si="201"/>
        <v/>
      </c>
      <c r="AR451" s="47" t="str">
        <f t="shared" ca="1" si="201"/>
        <v/>
      </c>
      <c r="AS451" s="47" t="str">
        <f t="shared" ca="1" si="201"/>
        <v/>
      </c>
      <c r="AT451" s="47" t="str">
        <f t="shared" ca="1" si="201"/>
        <v/>
      </c>
      <c r="AU451" s="47" t="str">
        <f t="shared" ca="1" si="201"/>
        <v/>
      </c>
      <c r="AV451" s="47" t="str">
        <f t="shared" ca="1" si="201"/>
        <v/>
      </c>
      <c r="AW451" s="47" t="str">
        <f t="shared" ca="1" si="201"/>
        <v/>
      </c>
      <c r="AX451" s="47" t="str">
        <f t="shared" ref="AX451:BD466" ca="1" si="211">IFERROR(SUMIF(INDIRECT("'"&amp;AX$6&amp;"'!$C:$C"),$C451,INDIRECT("'"&amp;AX$6&amp;"'!$D:$D")),"")</f>
        <v/>
      </c>
      <c r="AY451" s="47" t="str">
        <f t="shared" ca="1" si="211"/>
        <v/>
      </c>
      <c r="AZ451" s="47" t="str">
        <f t="shared" ca="1" si="211"/>
        <v/>
      </c>
      <c r="BA451" s="47" t="str">
        <f t="shared" ca="1" si="211"/>
        <v/>
      </c>
      <c r="BB451" s="47" t="str">
        <f t="shared" ca="1" si="211"/>
        <v/>
      </c>
      <c r="BC451" s="47" t="str">
        <f t="shared" ca="1" si="211"/>
        <v/>
      </c>
      <c r="BD451" s="47" t="str">
        <f t="shared" ca="1" si="211"/>
        <v/>
      </c>
    </row>
    <row r="452" spans="3:56" s="36" customFormat="1" ht="18" customHeight="1" outlineLevel="1" x14ac:dyDescent="0.25">
      <c r="C452" s="37" t="s">
        <v>362</v>
      </c>
      <c r="D452" s="38">
        <f t="shared" ca="1" si="8"/>
        <v>0</v>
      </c>
      <c r="E452" s="39" t="s">
        <v>350</v>
      </c>
      <c r="F452" s="40">
        <v>1450</v>
      </c>
      <c r="G452" s="38">
        <f t="shared" ca="1" si="161"/>
        <v>0</v>
      </c>
      <c r="H452" s="41">
        <v>450</v>
      </c>
      <c r="I452" s="38">
        <f t="shared" ca="1" si="162"/>
        <v>0</v>
      </c>
      <c r="J452" s="42">
        <f t="shared" ca="1" si="163"/>
        <v>0</v>
      </c>
      <c r="K452" s="43"/>
      <c r="L452" s="44">
        <v>1950</v>
      </c>
      <c r="M452" s="38">
        <f t="shared" ca="1" si="164"/>
        <v>0</v>
      </c>
      <c r="N452" s="41">
        <v>500</v>
      </c>
      <c r="O452" s="38">
        <f t="shared" ca="1" si="165"/>
        <v>0</v>
      </c>
      <c r="P452" s="45">
        <f t="shared" ca="1" si="166"/>
        <v>0</v>
      </c>
      <c r="Q452" s="41" t="s">
        <v>766</v>
      </c>
      <c r="S452" s="47">
        <f t="shared" ca="1" si="209"/>
        <v>0</v>
      </c>
      <c r="T452" s="47">
        <f t="shared" ca="1" si="209"/>
        <v>0</v>
      </c>
      <c r="U452" s="47" t="str">
        <f t="shared" ca="1" si="209"/>
        <v/>
      </c>
      <c r="V452" s="47" t="str">
        <f t="shared" ca="1" si="209"/>
        <v/>
      </c>
      <c r="W452" s="47" t="str">
        <f t="shared" ca="1" si="209"/>
        <v/>
      </c>
      <c r="X452" s="47" t="str">
        <f t="shared" ca="1" si="209"/>
        <v/>
      </c>
      <c r="Y452" s="47" t="str">
        <f t="shared" ca="1" si="209"/>
        <v/>
      </c>
      <c r="Z452" s="47" t="str">
        <f t="shared" ca="1" si="209"/>
        <v/>
      </c>
      <c r="AA452" s="47" t="str">
        <f t="shared" ca="1" si="209"/>
        <v/>
      </c>
      <c r="AB452" s="47" t="str">
        <f t="shared" ca="1" si="209"/>
        <v/>
      </c>
      <c r="AC452" s="47" t="str">
        <f t="shared" ca="1" si="209"/>
        <v/>
      </c>
      <c r="AD452" s="47" t="str">
        <f t="shared" ca="1" si="209"/>
        <v/>
      </c>
      <c r="AE452" s="47" t="str">
        <f t="shared" ca="1" si="209"/>
        <v/>
      </c>
      <c r="AF452" s="47" t="str">
        <f t="shared" ca="1" si="209"/>
        <v/>
      </c>
      <c r="AG452" s="47" t="str">
        <f t="shared" ca="1" si="209"/>
        <v/>
      </c>
      <c r="AH452" s="47" t="str">
        <f t="shared" ca="1" si="209"/>
        <v/>
      </c>
      <c r="AI452" s="47" t="str">
        <f t="shared" ref="AI452:AX467" ca="1" si="212">IFERROR(SUMIF(INDIRECT("'"&amp;AI$6&amp;"'!$C:$C"),$C452,INDIRECT("'"&amp;AI$6&amp;"'!$D:$D")),"")</f>
        <v/>
      </c>
      <c r="AJ452" s="47" t="str">
        <f t="shared" ca="1" si="212"/>
        <v/>
      </c>
      <c r="AK452" s="47" t="str">
        <f t="shared" ca="1" si="212"/>
        <v/>
      </c>
      <c r="AL452" s="47" t="str">
        <f t="shared" ca="1" si="212"/>
        <v/>
      </c>
      <c r="AM452" s="47" t="str">
        <f t="shared" ca="1" si="212"/>
        <v/>
      </c>
      <c r="AN452" s="47" t="str">
        <f t="shared" ca="1" si="212"/>
        <v/>
      </c>
      <c r="AO452" s="47" t="str">
        <f t="shared" ca="1" si="212"/>
        <v/>
      </c>
      <c r="AP452" s="47" t="str">
        <f t="shared" ca="1" si="212"/>
        <v/>
      </c>
      <c r="AQ452" s="47" t="str">
        <f t="shared" ca="1" si="212"/>
        <v/>
      </c>
      <c r="AR452" s="47" t="str">
        <f t="shared" ca="1" si="212"/>
        <v/>
      </c>
      <c r="AS452" s="47" t="str">
        <f t="shared" ca="1" si="212"/>
        <v/>
      </c>
      <c r="AT452" s="47" t="str">
        <f t="shared" ca="1" si="212"/>
        <v/>
      </c>
      <c r="AU452" s="47" t="str">
        <f t="shared" ca="1" si="212"/>
        <v/>
      </c>
      <c r="AV452" s="47" t="str">
        <f t="shared" ca="1" si="212"/>
        <v/>
      </c>
      <c r="AW452" s="47" t="str">
        <f t="shared" ca="1" si="212"/>
        <v/>
      </c>
      <c r="AX452" s="47" t="str">
        <f t="shared" ca="1" si="212"/>
        <v/>
      </c>
      <c r="AY452" s="47" t="str">
        <f t="shared" ca="1" si="211"/>
        <v/>
      </c>
      <c r="AZ452" s="47" t="str">
        <f t="shared" ca="1" si="211"/>
        <v/>
      </c>
      <c r="BA452" s="47" t="str">
        <f t="shared" ca="1" si="211"/>
        <v/>
      </c>
      <c r="BB452" s="47" t="str">
        <f t="shared" ca="1" si="211"/>
        <v/>
      </c>
      <c r="BC452" s="47" t="str">
        <f t="shared" ca="1" si="211"/>
        <v/>
      </c>
      <c r="BD452" s="47" t="str">
        <f t="shared" ca="1" si="211"/>
        <v/>
      </c>
    </row>
    <row r="453" spans="3:56" s="36" customFormat="1" ht="18" customHeight="1" outlineLevel="1" x14ac:dyDescent="0.25">
      <c r="C453" s="37" t="s">
        <v>363</v>
      </c>
      <c r="D453" s="38">
        <f t="shared" ca="1" si="8"/>
        <v>0</v>
      </c>
      <c r="E453" s="39" t="s">
        <v>350</v>
      </c>
      <c r="F453" s="40">
        <v>1450</v>
      </c>
      <c r="G453" s="38">
        <f t="shared" ca="1" si="161"/>
        <v>0</v>
      </c>
      <c r="H453" s="41">
        <v>450</v>
      </c>
      <c r="I453" s="38">
        <f t="shared" ca="1" si="162"/>
        <v>0</v>
      </c>
      <c r="J453" s="42">
        <f t="shared" ca="1" si="163"/>
        <v>0</v>
      </c>
      <c r="K453" s="43"/>
      <c r="L453" s="44">
        <v>1950</v>
      </c>
      <c r="M453" s="38">
        <f t="shared" ca="1" si="164"/>
        <v>0</v>
      </c>
      <c r="N453" s="41">
        <v>500</v>
      </c>
      <c r="O453" s="38">
        <f t="shared" ca="1" si="165"/>
        <v>0</v>
      </c>
      <c r="P453" s="45">
        <f t="shared" ca="1" si="166"/>
        <v>0</v>
      </c>
      <c r="Q453" s="41" t="s">
        <v>766</v>
      </c>
      <c r="S453" s="47">
        <f t="shared" ca="1" si="209"/>
        <v>0</v>
      </c>
      <c r="T453" s="47">
        <f t="shared" ca="1" si="209"/>
        <v>0</v>
      </c>
      <c r="U453" s="47" t="str">
        <f t="shared" ca="1" si="209"/>
        <v/>
      </c>
      <c r="V453" s="47" t="str">
        <f t="shared" ca="1" si="209"/>
        <v/>
      </c>
      <c r="W453" s="47" t="str">
        <f t="shared" ca="1" si="209"/>
        <v/>
      </c>
      <c r="X453" s="47" t="str">
        <f t="shared" ca="1" si="209"/>
        <v/>
      </c>
      <c r="Y453" s="47" t="str">
        <f t="shared" ca="1" si="209"/>
        <v/>
      </c>
      <c r="Z453" s="47" t="str">
        <f t="shared" ca="1" si="209"/>
        <v/>
      </c>
      <c r="AA453" s="47" t="str">
        <f t="shared" ca="1" si="209"/>
        <v/>
      </c>
      <c r="AB453" s="47" t="str">
        <f t="shared" ca="1" si="209"/>
        <v/>
      </c>
      <c r="AC453" s="47" t="str">
        <f t="shared" ca="1" si="209"/>
        <v/>
      </c>
      <c r="AD453" s="47" t="str">
        <f t="shared" ca="1" si="209"/>
        <v/>
      </c>
      <c r="AE453" s="47" t="str">
        <f t="shared" ca="1" si="209"/>
        <v/>
      </c>
      <c r="AF453" s="47" t="str">
        <f t="shared" ca="1" si="209"/>
        <v/>
      </c>
      <c r="AG453" s="47" t="str">
        <f t="shared" ca="1" si="209"/>
        <v/>
      </c>
      <c r="AH453" s="47" t="str">
        <f t="shared" ca="1" si="209"/>
        <v/>
      </c>
      <c r="AI453" s="47" t="str">
        <f t="shared" ca="1" si="212"/>
        <v/>
      </c>
      <c r="AJ453" s="47" t="str">
        <f t="shared" ca="1" si="212"/>
        <v/>
      </c>
      <c r="AK453" s="47" t="str">
        <f t="shared" ca="1" si="212"/>
        <v/>
      </c>
      <c r="AL453" s="47" t="str">
        <f t="shared" ca="1" si="212"/>
        <v/>
      </c>
      <c r="AM453" s="47" t="str">
        <f t="shared" ca="1" si="212"/>
        <v/>
      </c>
      <c r="AN453" s="47" t="str">
        <f t="shared" ca="1" si="212"/>
        <v/>
      </c>
      <c r="AO453" s="47" t="str">
        <f t="shared" ca="1" si="212"/>
        <v/>
      </c>
      <c r="AP453" s="47" t="str">
        <f t="shared" ca="1" si="212"/>
        <v/>
      </c>
      <c r="AQ453" s="47" t="str">
        <f t="shared" ca="1" si="212"/>
        <v/>
      </c>
      <c r="AR453" s="47" t="str">
        <f t="shared" ca="1" si="212"/>
        <v/>
      </c>
      <c r="AS453" s="47" t="str">
        <f t="shared" ca="1" si="212"/>
        <v/>
      </c>
      <c r="AT453" s="47" t="str">
        <f t="shared" ca="1" si="212"/>
        <v/>
      </c>
      <c r="AU453" s="47" t="str">
        <f t="shared" ca="1" si="212"/>
        <v/>
      </c>
      <c r="AV453" s="47" t="str">
        <f t="shared" ca="1" si="212"/>
        <v/>
      </c>
      <c r="AW453" s="47" t="str">
        <f t="shared" ca="1" si="212"/>
        <v/>
      </c>
      <c r="AX453" s="47" t="str">
        <f t="shared" ca="1" si="212"/>
        <v/>
      </c>
      <c r="AY453" s="47" t="str">
        <f t="shared" ca="1" si="211"/>
        <v/>
      </c>
      <c r="AZ453" s="47" t="str">
        <f t="shared" ca="1" si="211"/>
        <v/>
      </c>
      <c r="BA453" s="47" t="str">
        <f t="shared" ca="1" si="211"/>
        <v/>
      </c>
      <c r="BB453" s="47" t="str">
        <f t="shared" ca="1" si="211"/>
        <v/>
      </c>
      <c r="BC453" s="47" t="str">
        <f t="shared" ca="1" si="211"/>
        <v/>
      </c>
      <c r="BD453" s="47" t="str">
        <f t="shared" ca="1" si="211"/>
        <v/>
      </c>
    </row>
    <row r="454" spans="3:56" s="36" customFormat="1" ht="18" customHeight="1" outlineLevel="1" x14ac:dyDescent="0.25">
      <c r="C454" s="37" t="s">
        <v>364</v>
      </c>
      <c r="D454" s="38">
        <f t="shared" ca="1" si="8"/>
        <v>0</v>
      </c>
      <c r="E454" s="39" t="s">
        <v>350</v>
      </c>
      <c r="F454" s="40">
        <f>350*75</f>
        <v>26250</v>
      </c>
      <c r="G454" s="38">
        <f t="shared" ca="1" si="161"/>
        <v>0</v>
      </c>
      <c r="H454" s="41">
        <f>F454*0.3</f>
        <v>7875</v>
      </c>
      <c r="I454" s="38">
        <f t="shared" ca="1" si="162"/>
        <v>0</v>
      </c>
      <c r="J454" s="42">
        <f t="shared" ca="1" si="163"/>
        <v>0</v>
      </c>
      <c r="K454" s="43"/>
      <c r="L454" s="44">
        <v>28000</v>
      </c>
      <c r="M454" s="38">
        <f t="shared" ca="1" si="164"/>
        <v>0</v>
      </c>
      <c r="N454" s="41">
        <v>8000</v>
      </c>
      <c r="O454" s="38">
        <f t="shared" ca="1" si="165"/>
        <v>0</v>
      </c>
      <c r="P454" s="45">
        <f t="shared" ca="1" si="166"/>
        <v>0</v>
      </c>
      <c r="Q454" s="46" t="s">
        <v>762</v>
      </c>
      <c r="S454" s="47">
        <f t="shared" ca="1" si="209"/>
        <v>0</v>
      </c>
      <c r="T454" s="47">
        <f t="shared" ca="1" si="209"/>
        <v>0</v>
      </c>
      <c r="U454" s="47" t="str">
        <f t="shared" ca="1" si="209"/>
        <v/>
      </c>
      <c r="V454" s="47" t="str">
        <f t="shared" ca="1" si="209"/>
        <v/>
      </c>
      <c r="W454" s="47" t="str">
        <f t="shared" ca="1" si="209"/>
        <v/>
      </c>
      <c r="X454" s="47" t="str">
        <f t="shared" ca="1" si="209"/>
        <v/>
      </c>
      <c r="Y454" s="47" t="str">
        <f t="shared" ca="1" si="209"/>
        <v/>
      </c>
      <c r="Z454" s="47" t="str">
        <f t="shared" ca="1" si="209"/>
        <v/>
      </c>
      <c r="AA454" s="47" t="str">
        <f t="shared" ca="1" si="209"/>
        <v/>
      </c>
      <c r="AB454" s="47" t="str">
        <f t="shared" ca="1" si="209"/>
        <v/>
      </c>
      <c r="AC454" s="47" t="str">
        <f t="shared" ca="1" si="209"/>
        <v/>
      </c>
      <c r="AD454" s="47" t="str">
        <f t="shared" ca="1" si="209"/>
        <v/>
      </c>
      <c r="AE454" s="47" t="str">
        <f t="shared" ca="1" si="209"/>
        <v/>
      </c>
      <c r="AF454" s="47" t="str">
        <f t="shared" ca="1" si="209"/>
        <v/>
      </c>
      <c r="AG454" s="47" t="str">
        <f t="shared" ca="1" si="209"/>
        <v/>
      </c>
      <c r="AH454" s="47" t="str">
        <f t="shared" ca="1" si="209"/>
        <v/>
      </c>
      <c r="AI454" s="47" t="str">
        <f t="shared" ca="1" si="212"/>
        <v/>
      </c>
      <c r="AJ454" s="47" t="str">
        <f t="shared" ca="1" si="212"/>
        <v/>
      </c>
      <c r="AK454" s="47" t="str">
        <f t="shared" ca="1" si="212"/>
        <v/>
      </c>
      <c r="AL454" s="47" t="str">
        <f t="shared" ca="1" si="212"/>
        <v/>
      </c>
      <c r="AM454" s="47" t="str">
        <f t="shared" ca="1" si="212"/>
        <v/>
      </c>
      <c r="AN454" s="47" t="str">
        <f t="shared" ca="1" si="212"/>
        <v/>
      </c>
      <c r="AO454" s="47" t="str">
        <f t="shared" ca="1" si="212"/>
        <v/>
      </c>
      <c r="AP454" s="47" t="str">
        <f t="shared" ca="1" si="212"/>
        <v/>
      </c>
      <c r="AQ454" s="47" t="str">
        <f t="shared" ca="1" si="212"/>
        <v/>
      </c>
      <c r="AR454" s="47" t="str">
        <f t="shared" ca="1" si="212"/>
        <v/>
      </c>
      <c r="AS454" s="47" t="str">
        <f t="shared" ca="1" si="212"/>
        <v/>
      </c>
      <c r="AT454" s="47" t="str">
        <f t="shared" ca="1" si="212"/>
        <v/>
      </c>
      <c r="AU454" s="47" t="str">
        <f t="shared" ca="1" si="212"/>
        <v/>
      </c>
      <c r="AV454" s="47" t="str">
        <f t="shared" ca="1" si="212"/>
        <v/>
      </c>
      <c r="AW454" s="47" t="str">
        <f t="shared" ca="1" si="212"/>
        <v/>
      </c>
      <c r="AX454" s="47" t="str">
        <f t="shared" ca="1" si="212"/>
        <v/>
      </c>
      <c r="AY454" s="47" t="str">
        <f t="shared" ca="1" si="211"/>
        <v/>
      </c>
      <c r="AZ454" s="47" t="str">
        <f t="shared" ca="1" si="211"/>
        <v/>
      </c>
      <c r="BA454" s="47" t="str">
        <f t="shared" ca="1" si="211"/>
        <v/>
      </c>
      <c r="BB454" s="47" t="str">
        <f t="shared" ca="1" si="211"/>
        <v/>
      </c>
      <c r="BC454" s="47" t="str">
        <f t="shared" ca="1" si="211"/>
        <v/>
      </c>
      <c r="BD454" s="47" t="str">
        <f t="shared" ca="1" si="211"/>
        <v/>
      </c>
    </row>
    <row r="455" spans="3:56" s="36" customFormat="1" ht="18" customHeight="1" outlineLevel="1" x14ac:dyDescent="0.25">
      <c r="C455" s="37" t="s">
        <v>771</v>
      </c>
      <c r="D455" s="38">
        <f t="shared" ca="1" si="8"/>
        <v>0</v>
      </c>
      <c r="E455" s="39" t="s">
        <v>365</v>
      </c>
      <c r="F455" s="40">
        <v>2150</v>
      </c>
      <c r="G455" s="38">
        <f t="shared" ca="1" si="161"/>
        <v>0</v>
      </c>
      <c r="H455" s="41">
        <v>450</v>
      </c>
      <c r="I455" s="38">
        <f t="shared" ca="1" si="162"/>
        <v>0</v>
      </c>
      <c r="J455" s="42">
        <f t="shared" ca="1" si="163"/>
        <v>0</v>
      </c>
      <c r="K455" s="43"/>
      <c r="L455" s="44">
        <v>1950</v>
      </c>
      <c r="M455" s="38">
        <f t="shared" ca="1" si="164"/>
        <v>0</v>
      </c>
      <c r="N455" s="41">
        <v>500</v>
      </c>
      <c r="O455" s="38">
        <f t="shared" ca="1" si="165"/>
        <v>0</v>
      </c>
      <c r="P455" s="45">
        <f t="shared" ca="1" si="166"/>
        <v>0</v>
      </c>
      <c r="Q455" s="41" t="s">
        <v>766</v>
      </c>
      <c r="S455" s="47">
        <f t="shared" ca="1" si="209"/>
        <v>0</v>
      </c>
      <c r="T455" s="47">
        <f t="shared" ca="1" si="209"/>
        <v>0</v>
      </c>
      <c r="U455" s="47" t="str">
        <f t="shared" ca="1" si="209"/>
        <v/>
      </c>
      <c r="V455" s="47" t="str">
        <f t="shared" ca="1" si="209"/>
        <v/>
      </c>
      <c r="W455" s="47" t="str">
        <f t="shared" ca="1" si="209"/>
        <v/>
      </c>
      <c r="X455" s="47" t="str">
        <f t="shared" ca="1" si="209"/>
        <v/>
      </c>
      <c r="Y455" s="47" t="str">
        <f t="shared" ca="1" si="209"/>
        <v/>
      </c>
      <c r="Z455" s="47" t="str">
        <f t="shared" ca="1" si="209"/>
        <v/>
      </c>
      <c r="AA455" s="47" t="str">
        <f t="shared" ca="1" si="209"/>
        <v/>
      </c>
      <c r="AB455" s="47" t="str">
        <f t="shared" ca="1" si="209"/>
        <v/>
      </c>
      <c r="AC455" s="47" t="str">
        <f t="shared" ca="1" si="209"/>
        <v/>
      </c>
      <c r="AD455" s="47" t="str">
        <f t="shared" ca="1" si="209"/>
        <v/>
      </c>
      <c r="AE455" s="47" t="str">
        <f t="shared" ca="1" si="209"/>
        <v/>
      </c>
      <c r="AF455" s="47" t="str">
        <f t="shared" ca="1" si="209"/>
        <v/>
      </c>
      <c r="AG455" s="47" t="str">
        <f t="shared" ca="1" si="209"/>
        <v/>
      </c>
      <c r="AH455" s="47" t="str">
        <f t="shared" ca="1" si="209"/>
        <v/>
      </c>
      <c r="AI455" s="47" t="str">
        <f t="shared" ca="1" si="212"/>
        <v/>
      </c>
      <c r="AJ455" s="47" t="str">
        <f t="shared" ca="1" si="212"/>
        <v/>
      </c>
      <c r="AK455" s="47" t="str">
        <f t="shared" ca="1" si="212"/>
        <v/>
      </c>
      <c r="AL455" s="47" t="str">
        <f t="shared" ca="1" si="212"/>
        <v/>
      </c>
      <c r="AM455" s="47" t="str">
        <f t="shared" ca="1" si="212"/>
        <v/>
      </c>
      <c r="AN455" s="47" t="str">
        <f t="shared" ca="1" si="212"/>
        <v/>
      </c>
      <c r="AO455" s="47" t="str">
        <f t="shared" ca="1" si="212"/>
        <v/>
      </c>
      <c r="AP455" s="47" t="str">
        <f t="shared" ca="1" si="212"/>
        <v/>
      </c>
      <c r="AQ455" s="47" t="str">
        <f t="shared" ca="1" si="212"/>
        <v/>
      </c>
      <c r="AR455" s="47" t="str">
        <f t="shared" ca="1" si="212"/>
        <v/>
      </c>
      <c r="AS455" s="47" t="str">
        <f t="shared" ca="1" si="212"/>
        <v/>
      </c>
      <c r="AT455" s="47" t="str">
        <f t="shared" ca="1" si="212"/>
        <v/>
      </c>
      <c r="AU455" s="47" t="str">
        <f t="shared" ca="1" si="212"/>
        <v/>
      </c>
      <c r="AV455" s="47" t="str">
        <f t="shared" ca="1" si="212"/>
        <v/>
      </c>
      <c r="AW455" s="47" t="str">
        <f t="shared" ca="1" si="212"/>
        <v/>
      </c>
      <c r="AX455" s="47" t="str">
        <f t="shared" ca="1" si="212"/>
        <v/>
      </c>
      <c r="AY455" s="47" t="str">
        <f t="shared" ca="1" si="211"/>
        <v/>
      </c>
      <c r="AZ455" s="47" t="str">
        <f t="shared" ca="1" si="211"/>
        <v/>
      </c>
      <c r="BA455" s="47" t="str">
        <f t="shared" ca="1" si="211"/>
        <v/>
      </c>
      <c r="BB455" s="47" t="str">
        <f t="shared" ca="1" si="211"/>
        <v/>
      </c>
      <c r="BC455" s="47" t="str">
        <f t="shared" ca="1" si="211"/>
        <v/>
      </c>
      <c r="BD455" s="47" t="str">
        <f t="shared" ca="1" si="211"/>
        <v/>
      </c>
    </row>
    <row r="456" spans="3:56" s="36" customFormat="1" ht="18" customHeight="1" outlineLevel="1" x14ac:dyDescent="0.25">
      <c r="C456" s="37" t="s">
        <v>366</v>
      </c>
      <c r="D456" s="38">
        <f t="shared" ca="1" si="8"/>
        <v>0</v>
      </c>
      <c r="E456" s="39" t="s">
        <v>365</v>
      </c>
      <c r="F456" s="40">
        <v>370</v>
      </c>
      <c r="G456" s="38">
        <f t="shared" ca="1" si="161"/>
        <v>0</v>
      </c>
      <c r="H456" s="41">
        <v>35</v>
      </c>
      <c r="I456" s="38">
        <f t="shared" ca="1" si="162"/>
        <v>0</v>
      </c>
      <c r="J456" s="42">
        <f t="shared" ca="1" si="163"/>
        <v>0</v>
      </c>
      <c r="K456" s="43"/>
      <c r="L456" s="44">
        <v>380</v>
      </c>
      <c r="M456" s="38">
        <f t="shared" ca="1" si="164"/>
        <v>0</v>
      </c>
      <c r="N456" s="41">
        <v>100</v>
      </c>
      <c r="O456" s="38">
        <f t="shared" ca="1" si="165"/>
        <v>0</v>
      </c>
      <c r="P456" s="45">
        <f t="shared" ca="1" si="166"/>
        <v>0</v>
      </c>
      <c r="Q456" s="46"/>
      <c r="S456" s="47">
        <f t="shared" ca="1" si="209"/>
        <v>0</v>
      </c>
      <c r="T456" s="47">
        <f t="shared" ca="1" si="209"/>
        <v>0</v>
      </c>
      <c r="U456" s="47" t="str">
        <f t="shared" ca="1" si="209"/>
        <v/>
      </c>
      <c r="V456" s="47" t="str">
        <f t="shared" ca="1" si="209"/>
        <v/>
      </c>
      <c r="W456" s="47" t="str">
        <f t="shared" ca="1" si="209"/>
        <v/>
      </c>
      <c r="X456" s="47" t="str">
        <f t="shared" ca="1" si="209"/>
        <v/>
      </c>
      <c r="Y456" s="47" t="str">
        <f t="shared" ca="1" si="209"/>
        <v/>
      </c>
      <c r="Z456" s="47" t="str">
        <f t="shared" ca="1" si="209"/>
        <v/>
      </c>
      <c r="AA456" s="47" t="str">
        <f t="shared" ca="1" si="209"/>
        <v/>
      </c>
      <c r="AB456" s="47" t="str">
        <f t="shared" ca="1" si="209"/>
        <v/>
      </c>
      <c r="AC456" s="47" t="str">
        <f t="shared" ca="1" si="209"/>
        <v/>
      </c>
      <c r="AD456" s="47" t="str">
        <f t="shared" ca="1" si="209"/>
        <v/>
      </c>
      <c r="AE456" s="47" t="str">
        <f t="shared" ca="1" si="209"/>
        <v/>
      </c>
      <c r="AF456" s="47" t="str">
        <f t="shared" ca="1" si="209"/>
        <v/>
      </c>
      <c r="AG456" s="47" t="str">
        <f t="shared" ca="1" si="209"/>
        <v/>
      </c>
      <c r="AH456" s="47" t="str">
        <f t="shared" ca="1" si="209"/>
        <v/>
      </c>
      <c r="AI456" s="47" t="str">
        <f t="shared" ca="1" si="212"/>
        <v/>
      </c>
      <c r="AJ456" s="47" t="str">
        <f t="shared" ca="1" si="212"/>
        <v/>
      </c>
      <c r="AK456" s="47" t="str">
        <f t="shared" ca="1" si="212"/>
        <v/>
      </c>
      <c r="AL456" s="47" t="str">
        <f t="shared" ca="1" si="212"/>
        <v/>
      </c>
      <c r="AM456" s="47" t="str">
        <f t="shared" ca="1" si="212"/>
        <v/>
      </c>
      <c r="AN456" s="47" t="str">
        <f t="shared" ca="1" si="212"/>
        <v/>
      </c>
      <c r="AO456" s="47" t="str">
        <f t="shared" ca="1" si="212"/>
        <v/>
      </c>
      <c r="AP456" s="47" t="str">
        <f t="shared" ca="1" si="212"/>
        <v/>
      </c>
      <c r="AQ456" s="47" t="str">
        <f t="shared" ca="1" si="212"/>
        <v/>
      </c>
      <c r="AR456" s="47" t="str">
        <f t="shared" ca="1" si="212"/>
        <v/>
      </c>
      <c r="AS456" s="47" t="str">
        <f t="shared" ca="1" si="212"/>
        <v/>
      </c>
      <c r="AT456" s="47" t="str">
        <f t="shared" ca="1" si="212"/>
        <v/>
      </c>
      <c r="AU456" s="47" t="str">
        <f t="shared" ca="1" si="212"/>
        <v/>
      </c>
      <c r="AV456" s="47" t="str">
        <f t="shared" ca="1" si="212"/>
        <v/>
      </c>
      <c r="AW456" s="47" t="str">
        <f t="shared" ca="1" si="212"/>
        <v/>
      </c>
      <c r="AX456" s="47" t="str">
        <f t="shared" ca="1" si="212"/>
        <v/>
      </c>
      <c r="AY456" s="47" t="str">
        <f t="shared" ca="1" si="211"/>
        <v/>
      </c>
      <c r="AZ456" s="47" t="str">
        <f t="shared" ca="1" si="211"/>
        <v/>
      </c>
      <c r="BA456" s="47" t="str">
        <f t="shared" ca="1" si="211"/>
        <v/>
      </c>
      <c r="BB456" s="47" t="str">
        <f t="shared" ca="1" si="211"/>
        <v/>
      </c>
      <c r="BC456" s="47" t="str">
        <f t="shared" ca="1" si="211"/>
        <v/>
      </c>
      <c r="BD456" s="47" t="str">
        <f t="shared" ca="1" si="211"/>
        <v/>
      </c>
    </row>
    <row r="457" spans="3:56" s="36" customFormat="1" ht="18" customHeight="1" outlineLevel="1" x14ac:dyDescent="0.25">
      <c r="C457" s="37" t="s">
        <v>367</v>
      </c>
      <c r="D457" s="38">
        <f t="shared" ref="D457:D458" ca="1" si="213">+SUM(R457:BA457)</f>
        <v>0</v>
      </c>
      <c r="E457" s="39" t="s">
        <v>365</v>
      </c>
      <c r="F457" s="40">
        <v>390</v>
      </c>
      <c r="G457" s="38">
        <f t="shared" ref="G457:G520" ca="1" si="214">+D457*F457</f>
        <v>0</v>
      </c>
      <c r="H457" s="41">
        <v>35</v>
      </c>
      <c r="I457" s="38">
        <f t="shared" ref="I457:I520" ca="1" si="215">+D457*H457</f>
        <v>0</v>
      </c>
      <c r="J457" s="42">
        <f t="shared" ref="J457:J520" ca="1" si="216">+G457+I457</f>
        <v>0</v>
      </c>
      <c r="K457" s="43"/>
      <c r="L457" s="44">
        <v>400</v>
      </c>
      <c r="M457" s="38">
        <f t="shared" ref="M457:M520" ca="1" si="217">+D457*L457</f>
        <v>0</v>
      </c>
      <c r="N457" s="41">
        <v>100</v>
      </c>
      <c r="O457" s="38">
        <f t="shared" ref="O457:O520" ca="1" si="218">+D457*N457</f>
        <v>0</v>
      </c>
      <c r="P457" s="45">
        <f t="shared" ref="P457:P520" ca="1" si="219">+M457+O457</f>
        <v>0</v>
      </c>
      <c r="Q457" s="46"/>
      <c r="S457" s="47">
        <f t="shared" ca="1" si="209"/>
        <v>0</v>
      </c>
      <c r="T457" s="47">
        <f t="shared" ca="1" si="209"/>
        <v>0</v>
      </c>
      <c r="U457" s="47" t="str">
        <f t="shared" ca="1" si="209"/>
        <v/>
      </c>
      <c r="V457" s="47" t="str">
        <f t="shared" ca="1" si="209"/>
        <v/>
      </c>
      <c r="W457" s="47" t="str">
        <f t="shared" ca="1" si="209"/>
        <v/>
      </c>
      <c r="X457" s="47" t="str">
        <f t="shared" ca="1" si="209"/>
        <v/>
      </c>
      <c r="Y457" s="47" t="str">
        <f t="shared" ca="1" si="209"/>
        <v/>
      </c>
      <c r="Z457" s="47" t="str">
        <f t="shared" ca="1" si="209"/>
        <v/>
      </c>
      <c r="AA457" s="47" t="str">
        <f t="shared" ca="1" si="209"/>
        <v/>
      </c>
      <c r="AB457" s="47" t="str">
        <f t="shared" ca="1" si="209"/>
        <v/>
      </c>
      <c r="AC457" s="47" t="str">
        <f t="shared" ca="1" si="209"/>
        <v/>
      </c>
      <c r="AD457" s="47" t="str">
        <f t="shared" ca="1" si="209"/>
        <v/>
      </c>
      <c r="AE457" s="47" t="str">
        <f t="shared" ca="1" si="209"/>
        <v/>
      </c>
      <c r="AF457" s="47" t="str">
        <f t="shared" ca="1" si="209"/>
        <v/>
      </c>
      <c r="AG457" s="47" t="str">
        <f t="shared" ca="1" si="209"/>
        <v/>
      </c>
      <c r="AH457" s="47" t="str">
        <f t="shared" ca="1" si="209"/>
        <v/>
      </c>
      <c r="AI457" s="47" t="str">
        <f t="shared" ca="1" si="212"/>
        <v/>
      </c>
      <c r="AJ457" s="47" t="str">
        <f t="shared" ca="1" si="212"/>
        <v/>
      </c>
      <c r="AK457" s="47" t="str">
        <f t="shared" ca="1" si="212"/>
        <v/>
      </c>
      <c r="AL457" s="47" t="str">
        <f t="shared" ca="1" si="212"/>
        <v/>
      </c>
      <c r="AM457" s="47" t="str">
        <f t="shared" ca="1" si="212"/>
        <v/>
      </c>
      <c r="AN457" s="47" t="str">
        <f t="shared" ca="1" si="212"/>
        <v/>
      </c>
      <c r="AO457" s="47" t="str">
        <f t="shared" ca="1" si="212"/>
        <v/>
      </c>
      <c r="AP457" s="47" t="str">
        <f t="shared" ca="1" si="212"/>
        <v/>
      </c>
      <c r="AQ457" s="47" t="str">
        <f t="shared" ca="1" si="212"/>
        <v/>
      </c>
      <c r="AR457" s="47" t="str">
        <f t="shared" ca="1" si="212"/>
        <v/>
      </c>
      <c r="AS457" s="47" t="str">
        <f t="shared" ca="1" si="212"/>
        <v/>
      </c>
      <c r="AT457" s="47" t="str">
        <f t="shared" ca="1" si="212"/>
        <v/>
      </c>
      <c r="AU457" s="47" t="str">
        <f t="shared" ca="1" si="212"/>
        <v/>
      </c>
      <c r="AV457" s="47" t="str">
        <f t="shared" ca="1" si="212"/>
        <v/>
      </c>
      <c r="AW457" s="47" t="str">
        <f t="shared" ca="1" si="212"/>
        <v/>
      </c>
      <c r="AX457" s="47" t="str">
        <f t="shared" ca="1" si="212"/>
        <v/>
      </c>
      <c r="AY457" s="47" t="str">
        <f t="shared" ca="1" si="211"/>
        <v/>
      </c>
      <c r="AZ457" s="47" t="str">
        <f t="shared" ca="1" si="211"/>
        <v/>
      </c>
      <c r="BA457" s="47" t="str">
        <f t="shared" ca="1" si="211"/>
        <v/>
      </c>
      <c r="BB457" s="47" t="str">
        <f t="shared" ca="1" si="211"/>
        <v/>
      </c>
      <c r="BC457" s="47" t="str">
        <f t="shared" ca="1" si="211"/>
        <v/>
      </c>
      <c r="BD457" s="47" t="str">
        <f t="shared" ca="1" si="211"/>
        <v/>
      </c>
    </row>
    <row r="458" spans="3:56" s="36" customFormat="1" ht="18" customHeight="1" outlineLevel="1" x14ac:dyDescent="0.25">
      <c r="C458" s="37" t="s">
        <v>368</v>
      </c>
      <c r="D458" s="38">
        <f t="shared" ca="1" si="213"/>
        <v>0</v>
      </c>
      <c r="E458" s="39" t="s">
        <v>365</v>
      </c>
      <c r="F458" s="40">
        <v>450</v>
      </c>
      <c r="G458" s="38">
        <f t="shared" ca="1" si="214"/>
        <v>0</v>
      </c>
      <c r="H458" s="41">
        <v>50</v>
      </c>
      <c r="I458" s="38">
        <f t="shared" ca="1" si="215"/>
        <v>0</v>
      </c>
      <c r="J458" s="42">
        <f t="shared" ca="1" si="216"/>
        <v>0</v>
      </c>
      <c r="K458" s="43"/>
      <c r="L458" s="44">
        <v>460</v>
      </c>
      <c r="M458" s="38">
        <f t="shared" ca="1" si="217"/>
        <v>0</v>
      </c>
      <c r="N458" s="41">
        <v>120</v>
      </c>
      <c r="O458" s="38">
        <f t="shared" ca="1" si="218"/>
        <v>0</v>
      </c>
      <c r="P458" s="45">
        <f t="shared" ca="1" si="219"/>
        <v>0</v>
      </c>
      <c r="Q458" s="46"/>
      <c r="S458" s="47">
        <f t="shared" ca="1" si="209"/>
        <v>0</v>
      </c>
      <c r="T458" s="47">
        <f t="shared" ca="1" si="209"/>
        <v>0</v>
      </c>
      <c r="U458" s="47" t="str">
        <f t="shared" ca="1" si="209"/>
        <v/>
      </c>
      <c r="V458" s="47" t="str">
        <f t="shared" ca="1" si="209"/>
        <v/>
      </c>
      <c r="W458" s="47" t="str">
        <f t="shared" ca="1" si="209"/>
        <v/>
      </c>
      <c r="X458" s="47" t="str">
        <f t="shared" ca="1" si="209"/>
        <v/>
      </c>
      <c r="Y458" s="47" t="str">
        <f t="shared" ca="1" si="209"/>
        <v/>
      </c>
      <c r="Z458" s="47" t="str">
        <f t="shared" ca="1" si="209"/>
        <v/>
      </c>
      <c r="AA458" s="47" t="str">
        <f t="shared" ca="1" si="209"/>
        <v/>
      </c>
      <c r="AB458" s="47" t="str">
        <f t="shared" ca="1" si="209"/>
        <v/>
      </c>
      <c r="AC458" s="47" t="str">
        <f t="shared" ca="1" si="209"/>
        <v/>
      </c>
      <c r="AD458" s="47" t="str">
        <f t="shared" ca="1" si="209"/>
        <v/>
      </c>
      <c r="AE458" s="47" t="str">
        <f t="shared" ca="1" si="209"/>
        <v/>
      </c>
      <c r="AF458" s="47" t="str">
        <f t="shared" ca="1" si="209"/>
        <v/>
      </c>
      <c r="AG458" s="47" t="str">
        <f t="shared" ca="1" si="209"/>
        <v/>
      </c>
      <c r="AH458" s="47" t="str">
        <f t="shared" ca="1" si="209"/>
        <v/>
      </c>
      <c r="AI458" s="47" t="str">
        <f t="shared" ca="1" si="212"/>
        <v/>
      </c>
      <c r="AJ458" s="47" t="str">
        <f t="shared" ca="1" si="212"/>
        <v/>
      </c>
      <c r="AK458" s="47" t="str">
        <f t="shared" ca="1" si="212"/>
        <v/>
      </c>
      <c r="AL458" s="47" t="str">
        <f t="shared" ca="1" si="212"/>
        <v/>
      </c>
      <c r="AM458" s="47" t="str">
        <f t="shared" ca="1" si="212"/>
        <v/>
      </c>
      <c r="AN458" s="47" t="str">
        <f t="shared" ca="1" si="212"/>
        <v/>
      </c>
      <c r="AO458" s="47" t="str">
        <f t="shared" ca="1" si="212"/>
        <v/>
      </c>
      <c r="AP458" s="47" t="str">
        <f t="shared" ca="1" si="212"/>
        <v/>
      </c>
      <c r="AQ458" s="47" t="str">
        <f t="shared" ca="1" si="212"/>
        <v/>
      </c>
      <c r="AR458" s="47" t="str">
        <f t="shared" ca="1" si="212"/>
        <v/>
      </c>
      <c r="AS458" s="47" t="str">
        <f t="shared" ca="1" si="212"/>
        <v/>
      </c>
      <c r="AT458" s="47" t="str">
        <f t="shared" ca="1" si="212"/>
        <v/>
      </c>
      <c r="AU458" s="47" t="str">
        <f t="shared" ca="1" si="212"/>
        <v/>
      </c>
      <c r="AV458" s="47" t="str">
        <f t="shared" ca="1" si="212"/>
        <v/>
      </c>
      <c r="AW458" s="47" t="str">
        <f t="shared" ca="1" si="212"/>
        <v/>
      </c>
      <c r="AX458" s="47" t="str">
        <f t="shared" ca="1" si="212"/>
        <v/>
      </c>
      <c r="AY458" s="47" t="str">
        <f t="shared" ca="1" si="211"/>
        <v/>
      </c>
      <c r="AZ458" s="47" t="str">
        <f t="shared" ca="1" si="211"/>
        <v/>
      </c>
      <c r="BA458" s="47" t="str">
        <f t="shared" ca="1" si="211"/>
        <v/>
      </c>
      <c r="BB458" s="47" t="str">
        <f t="shared" ca="1" si="211"/>
        <v/>
      </c>
      <c r="BC458" s="47" t="str">
        <f t="shared" ca="1" si="211"/>
        <v/>
      </c>
      <c r="BD458" s="47" t="str">
        <f t="shared" ca="1" si="211"/>
        <v/>
      </c>
    </row>
    <row r="459" spans="3:56" s="36" customFormat="1" ht="18" customHeight="1" outlineLevel="1" x14ac:dyDescent="0.25">
      <c r="C459" s="37"/>
      <c r="D459" s="38">
        <f t="shared" ca="1" si="8"/>
        <v>0</v>
      </c>
      <c r="E459" s="39"/>
      <c r="F459" s="40"/>
      <c r="G459" s="38">
        <f t="shared" ca="1" si="214"/>
        <v>0</v>
      </c>
      <c r="H459" s="41"/>
      <c r="I459" s="38">
        <f t="shared" ca="1" si="215"/>
        <v>0</v>
      </c>
      <c r="J459" s="42">
        <f t="shared" ca="1" si="216"/>
        <v>0</v>
      </c>
      <c r="K459" s="43"/>
      <c r="L459" s="44"/>
      <c r="M459" s="38">
        <f t="shared" ca="1" si="217"/>
        <v>0</v>
      </c>
      <c r="N459" s="41"/>
      <c r="O459" s="38">
        <f t="shared" ca="1" si="218"/>
        <v>0</v>
      </c>
      <c r="P459" s="45">
        <f t="shared" ca="1" si="219"/>
        <v>0</v>
      </c>
      <c r="Q459" s="46"/>
      <c r="S459" s="47">
        <f t="shared" ca="1" si="209"/>
        <v>0</v>
      </c>
      <c r="T459" s="47">
        <f t="shared" ca="1" si="209"/>
        <v>0</v>
      </c>
      <c r="U459" s="47" t="str">
        <f t="shared" ca="1" si="209"/>
        <v/>
      </c>
      <c r="V459" s="47" t="str">
        <f t="shared" ca="1" si="209"/>
        <v/>
      </c>
      <c r="W459" s="47" t="str">
        <f t="shared" ca="1" si="209"/>
        <v/>
      </c>
      <c r="X459" s="47" t="str">
        <f t="shared" ca="1" si="209"/>
        <v/>
      </c>
      <c r="Y459" s="47" t="str">
        <f t="shared" ca="1" si="209"/>
        <v/>
      </c>
      <c r="Z459" s="47" t="str">
        <f t="shared" ca="1" si="209"/>
        <v/>
      </c>
      <c r="AA459" s="47" t="str">
        <f t="shared" ca="1" si="209"/>
        <v/>
      </c>
      <c r="AB459" s="47" t="str">
        <f t="shared" ca="1" si="209"/>
        <v/>
      </c>
      <c r="AC459" s="47" t="str">
        <f t="shared" ca="1" si="209"/>
        <v/>
      </c>
      <c r="AD459" s="47" t="str">
        <f t="shared" ca="1" si="209"/>
        <v/>
      </c>
      <c r="AE459" s="47" t="str">
        <f t="shared" ca="1" si="209"/>
        <v/>
      </c>
      <c r="AF459" s="47" t="str">
        <f t="shared" ca="1" si="209"/>
        <v/>
      </c>
      <c r="AG459" s="47" t="str">
        <f t="shared" ca="1" si="209"/>
        <v/>
      </c>
      <c r="AH459" s="47" t="str">
        <f t="shared" ca="1" si="209"/>
        <v/>
      </c>
      <c r="AI459" s="47" t="str">
        <f t="shared" ca="1" si="212"/>
        <v/>
      </c>
      <c r="AJ459" s="47" t="str">
        <f t="shared" ca="1" si="212"/>
        <v/>
      </c>
      <c r="AK459" s="47" t="str">
        <f t="shared" ca="1" si="212"/>
        <v/>
      </c>
      <c r="AL459" s="47" t="str">
        <f t="shared" ca="1" si="212"/>
        <v/>
      </c>
      <c r="AM459" s="47" t="str">
        <f t="shared" ca="1" si="212"/>
        <v/>
      </c>
      <c r="AN459" s="47" t="str">
        <f t="shared" ca="1" si="212"/>
        <v/>
      </c>
      <c r="AO459" s="47" t="str">
        <f t="shared" ca="1" si="212"/>
        <v/>
      </c>
      <c r="AP459" s="47" t="str">
        <f t="shared" ca="1" si="212"/>
        <v/>
      </c>
      <c r="AQ459" s="47" t="str">
        <f t="shared" ca="1" si="212"/>
        <v/>
      </c>
      <c r="AR459" s="47" t="str">
        <f t="shared" ca="1" si="212"/>
        <v/>
      </c>
      <c r="AS459" s="47" t="str">
        <f t="shared" ca="1" si="212"/>
        <v/>
      </c>
      <c r="AT459" s="47" t="str">
        <f t="shared" ca="1" si="212"/>
        <v/>
      </c>
      <c r="AU459" s="47" t="str">
        <f t="shared" ca="1" si="212"/>
        <v/>
      </c>
      <c r="AV459" s="47" t="str">
        <f t="shared" ca="1" si="212"/>
        <v/>
      </c>
      <c r="AW459" s="47" t="str">
        <f t="shared" ca="1" si="212"/>
        <v/>
      </c>
      <c r="AX459" s="47" t="str">
        <f t="shared" ca="1" si="212"/>
        <v/>
      </c>
      <c r="AY459" s="47" t="str">
        <f t="shared" ca="1" si="211"/>
        <v/>
      </c>
      <c r="AZ459" s="47" t="str">
        <f t="shared" ca="1" si="211"/>
        <v/>
      </c>
      <c r="BA459" s="47" t="str">
        <f t="shared" ca="1" si="211"/>
        <v/>
      </c>
      <c r="BB459" s="47" t="str">
        <f t="shared" ca="1" si="211"/>
        <v/>
      </c>
      <c r="BC459" s="47" t="str">
        <f t="shared" ca="1" si="211"/>
        <v/>
      </c>
      <c r="BD459" s="47" t="str">
        <f t="shared" ca="1" si="211"/>
        <v/>
      </c>
    </row>
    <row r="460" spans="3:56" s="36" customFormat="1" ht="18" customHeight="1" outlineLevel="1" x14ac:dyDescent="0.25">
      <c r="C460" s="48" t="s">
        <v>369</v>
      </c>
      <c r="D460" s="38">
        <f t="shared" ca="1" si="8"/>
        <v>0</v>
      </c>
      <c r="E460" s="39"/>
      <c r="F460" s="40"/>
      <c r="G460" s="38">
        <f t="shared" ca="1" si="214"/>
        <v>0</v>
      </c>
      <c r="H460" s="41"/>
      <c r="I460" s="38">
        <f t="shared" ca="1" si="215"/>
        <v>0</v>
      </c>
      <c r="J460" s="42">
        <f t="shared" ca="1" si="216"/>
        <v>0</v>
      </c>
      <c r="K460" s="43"/>
      <c r="L460" s="44"/>
      <c r="M460" s="38">
        <f t="shared" ca="1" si="217"/>
        <v>0</v>
      </c>
      <c r="N460" s="41"/>
      <c r="O460" s="38">
        <f t="shared" ca="1" si="218"/>
        <v>0</v>
      </c>
      <c r="P460" s="45">
        <f t="shared" ca="1" si="219"/>
        <v>0</v>
      </c>
      <c r="Q460" s="46"/>
      <c r="S460" s="47">
        <f t="shared" ca="1" si="209"/>
        <v>0</v>
      </c>
      <c r="T460" s="47">
        <f t="shared" ca="1" si="209"/>
        <v>0</v>
      </c>
      <c r="U460" s="47" t="str">
        <f t="shared" ca="1" si="209"/>
        <v/>
      </c>
      <c r="V460" s="47" t="str">
        <f t="shared" ca="1" si="209"/>
        <v/>
      </c>
      <c r="W460" s="47" t="str">
        <f t="shared" ca="1" si="209"/>
        <v/>
      </c>
      <c r="X460" s="47" t="str">
        <f t="shared" ca="1" si="209"/>
        <v/>
      </c>
      <c r="Y460" s="47" t="str">
        <f t="shared" ca="1" si="209"/>
        <v/>
      </c>
      <c r="Z460" s="47" t="str">
        <f t="shared" ca="1" si="209"/>
        <v/>
      </c>
      <c r="AA460" s="47" t="str">
        <f t="shared" ca="1" si="209"/>
        <v/>
      </c>
      <c r="AB460" s="47" t="str">
        <f t="shared" ca="1" si="209"/>
        <v/>
      </c>
      <c r="AC460" s="47" t="str">
        <f t="shared" ca="1" si="209"/>
        <v/>
      </c>
      <c r="AD460" s="47" t="str">
        <f t="shared" ca="1" si="209"/>
        <v/>
      </c>
      <c r="AE460" s="47" t="str">
        <f t="shared" ca="1" si="209"/>
        <v/>
      </c>
      <c r="AF460" s="47" t="str">
        <f t="shared" ca="1" si="209"/>
        <v/>
      </c>
      <c r="AG460" s="47" t="str">
        <f t="shared" ca="1" si="209"/>
        <v/>
      </c>
      <c r="AH460" s="47" t="str">
        <f t="shared" ca="1" si="209"/>
        <v/>
      </c>
      <c r="AI460" s="47" t="str">
        <f t="shared" ca="1" si="212"/>
        <v/>
      </c>
      <c r="AJ460" s="47" t="str">
        <f t="shared" ca="1" si="212"/>
        <v/>
      </c>
      <c r="AK460" s="47" t="str">
        <f t="shared" ca="1" si="212"/>
        <v/>
      </c>
      <c r="AL460" s="47" t="str">
        <f t="shared" ca="1" si="212"/>
        <v/>
      </c>
      <c r="AM460" s="47" t="str">
        <f t="shared" ca="1" si="212"/>
        <v/>
      </c>
      <c r="AN460" s="47" t="str">
        <f t="shared" ca="1" si="212"/>
        <v/>
      </c>
      <c r="AO460" s="47" t="str">
        <f t="shared" ca="1" si="212"/>
        <v/>
      </c>
      <c r="AP460" s="47" t="str">
        <f t="shared" ca="1" si="212"/>
        <v/>
      </c>
      <c r="AQ460" s="47" t="str">
        <f t="shared" ca="1" si="212"/>
        <v/>
      </c>
      <c r="AR460" s="47" t="str">
        <f t="shared" ca="1" si="212"/>
        <v/>
      </c>
      <c r="AS460" s="47" t="str">
        <f t="shared" ca="1" si="212"/>
        <v/>
      </c>
      <c r="AT460" s="47" t="str">
        <f t="shared" ca="1" si="212"/>
        <v/>
      </c>
      <c r="AU460" s="47" t="str">
        <f t="shared" ca="1" si="212"/>
        <v/>
      </c>
      <c r="AV460" s="47" t="str">
        <f t="shared" ca="1" si="212"/>
        <v/>
      </c>
      <c r="AW460" s="47" t="str">
        <f t="shared" ca="1" si="212"/>
        <v/>
      </c>
      <c r="AX460" s="47" t="str">
        <f t="shared" ca="1" si="212"/>
        <v/>
      </c>
      <c r="AY460" s="47" t="str">
        <f t="shared" ca="1" si="211"/>
        <v/>
      </c>
      <c r="AZ460" s="47" t="str">
        <f t="shared" ca="1" si="211"/>
        <v/>
      </c>
      <c r="BA460" s="47" t="str">
        <f t="shared" ca="1" si="211"/>
        <v/>
      </c>
      <c r="BB460" s="47" t="str">
        <f t="shared" ca="1" si="211"/>
        <v/>
      </c>
      <c r="BC460" s="47" t="str">
        <f t="shared" ca="1" si="211"/>
        <v/>
      </c>
      <c r="BD460" s="47" t="str">
        <f t="shared" ca="1" si="211"/>
        <v/>
      </c>
    </row>
    <row r="461" spans="3:56" s="36" customFormat="1" ht="18" customHeight="1" outlineLevel="1" x14ac:dyDescent="0.25">
      <c r="C461" s="37" t="s">
        <v>370</v>
      </c>
      <c r="D461" s="38">
        <f ca="1">+SUM(R461:BA461)</f>
        <v>60</v>
      </c>
      <c r="E461" s="39" t="s">
        <v>365</v>
      </c>
      <c r="F461" s="40">
        <v>200</v>
      </c>
      <c r="G461" s="38">
        <f t="shared" ca="1" si="214"/>
        <v>12000</v>
      </c>
      <c r="H461" s="41">
        <v>150</v>
      </c>
      <c r="I461" s="38">
        <f t="shared" ca="1" si="215"/>
        <v>9000</v>
      </c>
      <c r="J461" s="42">
        <f t="shared" ca="1" si="216"/>
        <v>21000</v>
      </c>
      <c r="K461" s="43"/>
      <c r="L461" s="44">
        <v>200</v>
      </c>
      <c r="M461" s="38">
        <f t="shared" ca="1" si="217"/>
        <v>12000</v>
      </c>
      <c r="N461" s="41">
        <v>150</v>
      </c>
      <c r="O461" s="38">
        <f t="shared" ca="1" si="218"/>
        <v>9000</v>
      </c>
      <c r="P461" s="45">
        <f t="shared" ca="1" si="219"/>
        <v>21000</v>
      </c>
      <c r="Q461" s="41" t="s">
        <v>766</v>
      </c>
      <c r="S461" s="47">
        <f t="shared" ca="1" si="209"/>
        <v>6</v>
      </c>
      <c r="T461" s="47">
        <f t="shared" ca="1" si="209"/>
        <v>54</v>
      </c>
      <c r="U461" s="47" t="str">
        <f t="shared" ca="1" si="209"/>
        <v/>
      </c>
      <c r="V461" s="47" t="str">
        <f t="shared" ca="1" si="209"/>
        <v/>
      </c>
      <c r="W461" s="47" t="str">
        <f t="shared" ca="1" si="209"/>
        <v/>
      </c>
      <c r="X461" s="47" t="str">
        <f t="shared" ca="1" si="209"/>
        <v/>
      </c>
      <c r="Y461" s="47" t="str">
        <f t="shared" ca="1" si="209"/>
        <v/>
      </c>
      <c r="Z461" s="47" t="str">
        <f t="shared" ca="1" si="209"/>
        <v/>
      </c>
      <c r="AA461" s="47" t="str">
        <f t="shared" ca="1" si="209"/>
        <v/>
      </c>
      <c r="AB461" s="47" t="str">
        <f t="shared" ca="1" si="209"/>
        <v/>
      </c>
      <c r="AC461" s="47" t="str">
        <f t="shared" ca="1" si="209"/>
        <v/>
      </c>
      <c r="AD461" s="47" t="str">
        <f t="shared" ca="1" si="209"/>
        <v/>
      </c>
      <c r="AE461" s="47" t="str">
        <f t="shared" ca="1" si="209"/>
        <v/>
      </c>
      <c r="AF461" s="47" t="str">
        <f t="shared" ca="1" si="209"/>
        <v/>
      </c>
      <c r="AG461" s="47" t="str">
        <f t="shared" ca="1" si="209"/>
        <v/>
      </c>
      <c r="AH461" s="47" t="str">
        <f t="shared" ca="1" si="209"/>
        <v/>
      </c>
      <c r="AI461" s="47" t="str">
        <f t="shared" ca="1" si="212"/>
        <v/>
      </c>
      <c r="AJ461" s="47" t="str">
        <f t="shared" ca="1" si="212"/>
        <v/>
      </c>
      <c r="AK461" s="47" t="str">
        <f t="shared" ca="1" si="212"/>
        <v/>
      </c>
      <c r="AL461" s="47" t="str">
        <f t="shared" ca="1" si="212"/>
        <v/>
      </c>
      <c r="AM461" s="47" t="str">
        <f t="shared" ca="1" si="212"/>
        <v/>
      </c>
      <c r="AN461" s="47" t="str">
        <f t="shared" ca="1" si="212"/>
        <v/>
      </c>
      <c r="AO461" s="47" t="str">
        <f t="shared" ca="1" si="212"/>
        <v/>
      </c>
      <c r="AP461" s="47" t="str">
        <f t="shared" ca="1" si="212"/>
        <v/>
      </c>
      <c r="AQ461" s="47" t="str">
        <f t="shared" ca="1" si="212"/>
        <v/>
      </c>
      <c r="AR461" s="47" t="str">
        <f t="shared" ca="1" si="212"/>
        <v/>
      </c>
      <c r="AS461" s="47" t="str">
        <f t="shared" ca="1" si="212"/>
        <v/>
      </c>
      <c r="AT461" s="47" t="str">
        <f t="shared" ca="1" si="212"/>
        <v/>
      </c>
      <c r="AU461" s="47" t="str">
        <f t="shared" ca="1" si="212"/>
        <v/>
      </c>
      <c r="AV461" s="47" t="str">
        <f t="shared" ca="1" si="212"/>
        <v/>
      </c>
      <c r="AW461" s="47" t="str">
        <f t="shared" ca="1" si="212"/>
        <v/>
      </c>
      <c r="AX461" s="47" t="str">
        <f t="shared" ca="1" si="212"/>
        <v/>
      </c>
      <c r="AY461" s="47" t="str">
        <f t="shared" ca="1" si="211"/>
        <v/>
      </c>
      <c r="AZ461" s="47" t="str">
        <f t="shared" ca="1" si="211"/>
        <v/>
      </c>
      <c r="BA461" s="47" t="str">
        <f t="shared" ca="1" si="211"/>
        <v/>
      </c>
      <c r="BB461" s="47" t="str">
        <f t="shared" ca="1" si="211"/>
        <v/>
      </c>
      <c r="BC461" s="47" t="str">
        <f t="shared" ca="1" si="211"/>
        <v/>
      </c>
      <c r="BD461" s="47" t="str">
        <f t="shared" ca="1" si="211"/>
        <v/>
      </c>
    </row>
    <row r="462" spans="3:56" s="36" customFormat="1" ht="18" customHeight="1" outlineLevel="1" x14ac:dyDescent="0.25">
      <c r="C462" s="37" t="s">
        <v>371</v>
      </c>
      <c r="D462" s="38">
        <f ca="1">+SUM(R462:BA462)</f>
        <v>0</v>
      </c>
      <c r="E462" s="39" t="s">
        <v>365</v>
      </c>
      <c r="F462" s="40">
        <v>200</v>
      </c>
      <c r="G462" s="38">
        <f t="shared" ca="1" si="214"/>
        <v>0</v>
      </c>
      <c r="H462" s="41">
        <v>300</v>
      </c>
      <c r="I462" s="38">
        <f t="shared" ca="1" si="215"/>
        <v>0</v>
      </c>
      <c r="J462" s="42">
        <f t="shared" ca="1" si="216"/>
        <v>0</v>
      </c>
      <c r="K462" s="43"/>
      <c r="L462" s="44">
        <v>200</v>
      </c>
      <c r="M462" s="38">
        <f t="shared" ca="1" si="217"/>
        <v>0</v>
      </c>
      <c r="N462" s="41">
        <v>300</v>
      </c>
      <c r="O462" s="38">
        <f t="shared" ca="1" si="218"/>
        <v>0</v>
      </c>
      <c r="P462" s="45">
        <f t="shared" ca="1" si="219"/>
        <v>0</v>
      </c>
      <c r="Q462" s="41" t="s">
        <v>766</v>
      </c>
      <c r="S462" s="47">
        <f t="shared" ca="1" si="209"/>
        <v>0</v>
      </c>
      <c r="T462" s="47">
        <f t="shared" ca="1" si="209"/>
        <v>0</v>
      </c>
      <c r="U462" s="47" t="str">
        <f t="shared" ca="1" si="209"/>
        <v/>
      </c>
      <c r="V462" s="47" t="str">
        <f t="shared" ca="1" si="209"/>
        <v/>
      </c>
      <c r="W462" s="47" t="str">
        <f t="shared" ca="1" si="209"/>
        <v/>
      </c>
      <c r="X462" s="47" t="str">
        <f t="shared" ca="1" si="209"/>
        <v/>
      </c>
      <c r="Y462" s="47" t="str">
        <f t="shared" ca="1" si="209"/>
        <v/>
      </c>
      <c r="Z462" s="47" t="str">
        <f t="shared" ca="1" si="209"/>
        <v/>
      </c>
      <c r="AA462" s="47" t="str">
        <f t="shared" ca="1" si="209"/>
        <v/>
      </c>
      <c r="AB462" s="47" t="str">
        <f t="shared" ca="1" si="209"/>
        <v/>
      </c>
      <c r="AC462" s="47" t="str">
        <f t="shared" ca="1" si="209"/>
        <v/>
      </c>
      <c r="AD462" s="47" t="str">
        <f t="shared" ca="1" si="209"/>
        <v/>
      </c>
      <c r="AE462" s="47" t="str">
        <f t="shared" ca="1" si="209"/>
        <v/>
      </c>
      <c r="AF462" s="47" t="str">
        <f t="shared" ca="1" si="209"/>
        <v/>
      </c>
      <c r="AG462" s="47" t="str">
        <f t="shared" ca="1" si="209"/>
        <v/>
      </c>
      <c r="AH462" s="47" t="str">
        <f t="shared" ca="1" si="209"/>
        <v/>
      </c>
      <c r="AI462" s="47" t="str">
        <f t="shared" ca="1" si="212"/>
        <v/>
      </c>
      <c r="AJ462" s="47" t="str">
        <f t="shared" ca="1" si="212"/>
        <v/>
      </c>
      <c r="AK462" s="47" t="str">
        <f t="shared" ca="1" si="212"/>
        <v/>
      </c>
      <c r="AL462" s="47" t="str">
        <f t="shared" ca="1" si="212"/>
        <v/>
      </c>
      <c r="AM462" s="47" t="str">
        <f t="shared" ca="1" si="212"/>
        <v/>
      </c>
      <c r="AN462" s="47" t="str">
        <f t="shared" ca="1" si="212"/>
        <v/>
      </c>
      <c r="AO462" s="47" t="str">
        <f t="shared" ca="1" si="212"/>
        <v/>
      </c>
      <c r="AP462" s="47" t="str">
        <f t="shared" ca="1" si="212"/>
        <v/>
      </c>
      <c r="AQ462" s="47" t="str">
        <f t="shared" ca="1" si="212"/>
        <v/>
      </c>
      <c r="AR462" s="47" t="str">
        <f t="shared" ca="1" si="212"/>
        <v/>
      </c>
      <c r="AS462" s="47" t="str">
        <f t="shared" ca="1" si="212"/>
        <v/>
      </c>
      <c r="AT462" s="47" t="str">
        <f t="shared" ca="1" si="212"/>
        <v/>
      </c>
      <c r="AU462" s="47" t="str">
        <f t="shared" ca="1" si="212"/>
        <v/>
      </c>
      <c r="AV462" s="47" t="str">
        <f t="shared" ca="1" si="212"/>
        <v/>
      </c>
      <c r="AW462" s="47" t="str">
        <f t="shared" ca="1" si="212"/>
        <v/>
      </c>
      <c r="AX462" s="47" t="str">
        <f t="shared" ca="1" si="212"/>
        <v/>
      </c>
      <c r="AY462" s="47" t="str">
        <f t="shared" ca="1" si="211"/>
        <v/>
      </c>
      <c r="AZ462" s="47" t="str">
        <f t="shared" ca="1" si="211"/>
        <v/>
      </c>
      <c r="BA462" s="47" t="str">
        <f t="shared" ca="1" si="211"/>
        <v/>
      </c>
      <c r="BB462" s="47" t="str">
        <f t="shared" ca="1" si="211"/>
        <v/>
      </c>
      <c r="BC462" s="47" t="str">
        <f t="shared" ca="1" si="211"/>
        <v/>
      </c>
      <c r="BD462" s="47" t="str">
        <f t="shared" ca="1" si="211"/>
        <v/>
      </c>
    </row>
    <row r="463" spans="3:56" s="36" customFormat="1" ht="18" customHeight="1" outlineLevel="1" x14ac:dyDescent="0.25">
      <c r="C463" s="37" t="s">
        <v>372</v>
      </c>
      <c r="D463" s="38">
        <f t="shared" ca="1" si="8"/>
        <v>0</v>
      </c>
      <c r="E463" s="39" t="s">
        <v>365</v>
      </c>
      <c r="F463" s="40">
        <v>200</v>
      </c>
      <c r="G463" s="38">
        <f t="shared" ca="1" si="214"/>
        <v>0</v>
      </c>
      <c r="H463" s="41">
        <v>450</v>
      </c>
      <c r="I463" s="38">
        <f t="shared" ca="1" si="215"/>
        <v>0</v>
      </c>
      <c r="J463" s="42">
        <f t="shared" ca="1" si="216"/>
        <v>0</v>
      </c>
      <c r="K463" s="43"/>
      <c r="L463" s="44">
        <v>200</v>
      </c>
      <c r="M463" s="38">
        <f t="shared" ca="1" si="217"/>
        <v>0</v>
      </c>
      <c r="N463" s="41">
        <v>450</v>
      </c>
      <c r="O463" s="38">
        <f t="shared" ca="1" si="218"/>
        <v>0</v>
      </c>
      <c r="P463" s="45">
        <f t="shared" ca="1" si="219"/>
        <v>0</v>
      </c>
      <c r="Q463" s="41" t="s">
        <v>766</v>
      </c>
      <c r="S463" s="47">
        <f t="shared" ca="1" si="209"/>
        <v>0</v>
      </c>
      <c r="T463" s="47">
        <f t="shared" ca="1" si="209"/>
        <v>0</v>
      </c>
      <c r="U463" s="47" t="str">
        <f t="shared" ca="1" si="209"/>
        <v/>
      </c>
      <c r="V463" s="47" t="str">
        <f t="shared" ca="1" si="209"/>
        <v/>
      </c>
      <c r="W463" s="47" t="str">
        <f t="shared" ca="1" si="209"/>
        <v/>
      </c>
      <c r="X463" s="47" t="str">
        <f t="shared" ref="S463:AH479" ca="1" si="220">IFERROR(SUMIF(INDIRECT("'"&amp;X$6&amp;"'!$C:$C"),$C463,INDIRECT("'"&amp;X$6&amp;"'!$D:$D")),"")</f>
        <v/>
      </c>
      <c r="Y463" s="47" t="str">
        <f t="shared" ca="1" si="220"/>
        <v/>
      </c>
      <c r="Z463" s="47" t="str">
        <f t="shared" ca="1" si="220"/>
        <v/>
      </c>
      <c r="AA463" s="47" t="str">
        <f t="shared" ca="1" si="220"/>
        <v/>
      </c>
      <c r="AB463" s="47" t="str">
        <f t="shared" ca="1" si="220"/>
        <v/>
      </c>
      <c r="AC463" s="47" t="str">
        <f t="shared" ca="1" si="220"/>
        <v/>
      </c>
      <c r="AD463" s="47" t="str">
        <f t="shared" ca="1" si="220"/>
        <v/>
      </c>
      <c r="AE463" s="47" t="str">
        <f t="shared" ca="1" si="220"/>
        <v/>
      </c>
      <c r="AF463" s="47" t="str">
        <f t="shared" ca="1" si="220"/>
        <v/>
      </c>
      <c r="AG463" s="47" t="str">
        <f t="shared" ca="1" si="220"/>
        <v/>
      </c>
      <c r="AH463" s="47" t="str">
        <f t="shared" ca="1" si="220"/>
        <v/>
      </c>
      <c r="AI463" s="47" t="str">
        <f t="shared" ca="1" si="212"/>
        <v/>
      </c>
      <c r="AJ463" s="47" t="str">
        <f t="shared" ca="1" si="212"/>
        <v/>
      </c>
      <c r="AK463" s="47" t="str">
        <f t="shared" ca="1" si="212"/>
        <v/>
      </c>
      <c r="AL463" s="47" t="str">
        <f t="shared" ca="1" si="212"/>
        <v/>
      </c>
      <c r="AM463" s="47" t="str">
        <f t="shared" ca="1" si="212"/>
        <v/>
      </c>
      <c r="AN463" s="47" t="str">
        <f t="shared" ca="1" si="212"/>
        <v/>
      </c>
      <c r="AO463" s="47" t="str">
        <f t="shared" ca="1" si="212"/>
        <v/>
      </c>
      <c r="AP463" s="47" t="str">
        <f t="shared" ca="1" si="212"/>
        <v/>
      </c>
      <c r="AQ463" s="47" t="str">
        <f t="shared" ca="1" si="212"/>
        <v/>
      </c>
      <c r="AR463" s="47" t="str">
        <f t="shared" ca="1" si="212"/>
        <v/>
      </c>
      <c r="AS463" s="47" t="str">
        <f t="shared" ca="1" si="212"/>
        <v/>
      </c>
      <c r="AT463" s="47" t="str">
        <f t="shared" ca="1" si="212"/>
        <v/>
      </c>
      <c r="AU463" s="47" t="str">
        <f t="shared" ca="1" si="212"/>
        <v/>
      </c>
      <c r="AV463" s="47" t="str">
        <f t="shared" ca="1" si="212"/>
        <v/>
      </c>
      <c r="AW463" s="47" t="str">
        <f t="shared" ca="1" si="212"/>
        <v/>
      </c>
      <c r="AX463" s="47" t="str">
        <f t="shared" ca="1" si="212"/>
        <v/>
      </c>
      <c r="AY463" s="47" t="str">
        <f t="shared" ca="1" si="211"/>
        <v/>
      </c>
      <c r="AZ463" s="47" t="str">
        <f t="shared" ca="1" si="211"/>
        <v/>
      </c>
      <c r="BA463" s="47" t="str">
        <f t="shared" ca="1" si="211"/>
        <v/>
      </c>
      <c r="BB463" s="47" t="str">
        <f t="shared" ca="1" si="211"/>
        <v/>
      </c>
      <c r="BC463" s="47" t="str">
        <f t="shared" ca="1" si="211"/>
        <v/>
      </c>
      <c r="BD463" s="47" t="str">
        <f t="shared" ca="1" si="211"/>
        <v/>
      </c>
    </row>
    <row r="464" spans="3:56" s="36" customFormat="1" ht="18" customHeight="1" outlineLevel="1" x14ac:dyDescent="0.25">
      <c r="C464" s="37" t="s">
        <v>373</v>
      </c>
      <c r="D464" s="38">
        <f t="shared" ca="1" si="8"/>
        <v>0</v>
      </c>
      <c r="E464" s="39" t="s">
        <v>365</v>
      </c>
      <c r="F464" s="40">
        <v>200</v>
      </c>
      <c r="G464" s="38">
        <f t="shared" ca="1" si="214"/>
        <v>0</v>
      </c>
      <c r="H464" s="41">
        <v>600</v>
      </c>
      <c r="I464" s="38">
        <f t="shared" ca="1" si="215"/>
        <v>0</v>
      </c>
      <c r="J464" s="42">
        <f t="shared" ca="1" si="216"/>
        <v>0</v>
      </c>
      <c r="K464" s="43"/>
      <c r="L464" s="44">
        <v>200</v>
      </c>
      <c r="M464" s="38">
        <f t="shared" ca="1" si="217"/>
        <v>0</v>
      </c>
      <c r="N464" s="41">
        <v>600</v>
      </c>
      <c r="O464" s="38">
        <f t="shared" ca="1" si="218"/>
        <v>0</v>
      </c>
      <c r="P464" s="45">
        <f t="shared" ca="1" si="219"/>
        <v>0</v>
      </c>
      <c r="Q464" s="41" t="s">
        <v>766</v>
      </c>
      <c r="S464" s="47">
        <f t="shared" ca="1" si="220"/>
        <v>0</v>
      </c>
      <c r="T464" s="47">
        <f t="shared" ca="1" si="220"/>
        <v>0</v>
      </c>
      <c r="U464" s="47" t="str">
        <f t="shared" ca="1" si="220"/>
        <v/>
      </c>
      <c r="V464" s="47" t="str">
        <f t="shared" ca="1" si="220"/>
        <v/>
      </c>
      <c r="W464" s="47" t="str">
        <f t="shared" ca="1" si="220"/>
        <v/>
      </c>
      <c r="X464" s="47" t="str">
        <f t="shared" ca="1" si="220"/>
        <v/>
      </c>
      <c r="Y464" s="47" t="str">
        <f t="shared" ca="1" si="220"/>
        <v/>
      </c>
      <c r="Z464" s="47" t="str">
        <f t="shared" ca="1" si="220"/>
        <v/>
      </c>
      <c r="AA464" s="47" t="str">
        <f t="shared" ca="1" si="220"/>
        <v/>
      </c>
      <c r="AB464" s="47" t="str">
        <f t="shared" ca="1" si="220"/>
        <v/>
      </c>
      <c r="AC464" s="47" t="str">
        <f t="shared" ca="1" si="220"/>
        <v/>
      </c>
      <c r="AD464" s="47" t="str">
        <f t="shared" ca="1" si="220"/>
        <v/>
      </c>
      <c r="AE464" s="47" t="str">
        <f t="shared" ca="1" si="220"/>
        <v/>
      </c>
      <c r="AF464" s="47" t="str">
        <f t="shared" ca="1" si="220"/>
        <v/>
      </c>
      <c r="AG464" s="47" t="str">
        <f t="shared" ca="1" si="220"/>
        <v/>
      </c>
      <c r="AH464" s="47" t="str">
        <f t="shared" ca="1" si="220"/>
        <v/>
      </c>
      <c r="AI464" s="47" t="str">
        <f t="shared" ca="1" si="212"/>
        <v/>
      </c>
      <c r="AJ464" s="47" t="str">
        <f t="shared" ca="1" si="212"/>
        <v/>
      </c>
      <c r="AK464" s="47" t="str">
        <f t="shared" ca="1" si="212"/>
        <v/>
      </c>
      <c r="AL464" s="47" t="str">
        <f t="shared" ca="1" si="212"/>
        <v/>
      </c>
      <c r="AM464" s="47" t="str">
        <f t="shared" ca="1" si="212"/>
        <v/>
      </c>
      <c r="AN464" s="47" t="str">
        <f t="shared" ca="1" si="212"/>
        <v/>
      </c>
      <c r="AO464" s="47" t="str">
        <f t="shared" ca="1" si="212"/>
        <v/>
      </c>
      <c r="AP464" s="47" t="str">
        <f t="shared" ca="1" si="212"/>
        <v/>
      </c>
      <c r="AQ464" s="47" t="str">
        <f t="shared" ca="1" si="212"/>
        <v/>
      </c>
      <c r="AR464" s="47" t="str">
        <f t="shared" ca="1" si="212"/>
        <v/>
      </c>
      <c r="AS464" s="47" t="str">
        <f t="shared" ca="1" si="212"/>
        <v/>
      </c>
      <c r="AT464" s="47" t="str">
        <f t="shared" ca="1" si="212"/>
        <v/>
      </c>
      <c r="AU464" s="47" t="str">
        <f t="shared" ca="1" si="212"/>
        <v/>
      </c>
      <c r="AV464" s="47" t="str">
        <f t="shared" ca="1" si="212"/>
        <v/>
      </c>
      <c r="AW464" s="47" t="str">
        <f t="shared" ca="1" si="212"/>
        <v/>
      </c>
      <c r="AX464" s="47" t="str">
        <f t="shared" ca="1" si="212"/>
        <v/>
      </c>
      <c r="AY464" s="47" t="str">
        <f t="shared" ca="1" si="211"/>
        <v/>
      </c>
      <c r="AZ464" s="47" t="str">
        <f t="shared" ca="1" si="211"/>
        <v/>
      </c>
      <c r="BA464" s="47" t="str">
        <f t="shared" ca="1" si="211"/>
        <v/>
      </c>
      <c r="BB464" s="47" t="str">
        <f t="shared" ca="1" si="211"/>
        <v/>
      </c>
      <c r="BC464" s="47" t="str">
        <f t="shared" ca="1" si="211"/>
        <v/>
      </c>
      <c r="BD464" s="47" t="str">
        <f t="shared" ca="1" si="211"/>
        <v/>
      </c>
    </row>
    <row r="465" spans="3:56" s="36" customFormat="1" ht="18" customHeight="1" outlineLevel="1" x14ac:dyDescent="0.25">
      <c r="C465" s="37" t="s">
        <v>374</v>
      </c>
      <c r="D465" s="38">
        <f t="shared" ca="1" si="8"/>
        <v>0</v>
      </c>
      <c r="E465" s="39" t="s">
        <v>27</v>
      </c>
      <c r="F465" s="40">
        <v>38</v>
      </c>
      <c r="G465" s="38">
        <f t="shared" ca="1" si="214"/>
        <v>0</v>
      </c>
      <c r="H465" s="41">
        <v>0</v>
      </c>
      <c r="I465" s="38">
        <f t="shared" ca="1" si="215"/>
        <v>0</v>
      </c>
      <c r="J465" s="42">
        <f t="shared" ca="1" si="216"/>
        <v>0</v>
      </c>
      <c r="K465" s="43"/>
      <c r="L465" s="44">
        <v>40</v>
      </c>
      <c r="M465" s="38">
        <f t="shared" ca="1" si="217"/>
        <v>0</v>
      </c>
      <c r="N465" s="41">
        <v>0</v>
      </c>
      <c r="O465" s="38">
        <f t="shared" ca="1" si="218"/>
        <v>0</v>
      </c>
      <c r="P465" s="45">
        <f t="shared" ca="1" si="219"/>
        <v>0</v>
      </c>
      <c r="Q465" s="41" t="s">
        <v>766</v>
      </c>
      <c r="S465" s="47">
        <f t="shared" ca="1" si="220"/>
        <v>0</v>
      </c>
      <c r="T465" s="47">
        <f t="shared" ca="1" si="220"/>
        <v>0</v>
      </c>
      <c r="U465" s="47" t="str">
        <f t="shared" ca="1" si="220"/>
        <v/>
      </c>
      <c r="V465" s="47" t="str">
        <f t="shared" ca="1" si="220"/>
        <v/>
      </c>
      <c r="W465" s="47" t="str">
        <f t="shared" ca="1" si="220"/>
        <v/>
      </c>
      <c r="X465" s="47" t="str">
        <f t="shared" ca="1" si="220"/>
        <v/>
      </c>
      <c r="Y465" s="47" t="str">
        <f t="shared" ca="1" si="220"/>
        <v/>
      </c>
      <c r="Z465" s="47" t="str">
        <f t="shared" ca="1" si="220"/>
        <v/>
      </c>
      <c r="AA465" s="47" t="str">
        <f t="shared" ca="1" si="220"/>
        <v/>
      </c>
      <c r="AB465" s="47" t="str">
        <f t="shared" ca="1" si="220"/>
        <v/>
      </c>
      <c r="AC465" s="47" t="str">
        <f t="shared" ca="1" si="220"/>
        <v/>
      </c>
      <c r="AD465" s="47" t="str">
        <f t="shared" ca="1" si="220"/>
        <v/>
      </c>
      <c r="AE465" s="47" t="str">
        <f t="shared" ca="1" si="220"/>
        <v/>
      </c>
      <c r="AF465" s="47" t="str">
        <f t="shared" ca="1" si="220"/>
        <v/>
      </c>
      <c r="AG465" s="47" t="str">
        <f t="shared" ca="1" si="220"/>
        <v/>
      </c>
      <c r="AH465" s="47" t="str">
        <f t="shared" ca="1" si="220"/>
        <v/>
      </c>
      <c r="AI465" s="47" t="str">
        <f t="shared" ca="1" si="212"/>
        <v/>
      </c>
      <c r="AJ465" s="47" t="str">
        <f t="shared" ca="1" si="212"/>
        <v/>
      </c>
      <c r="AK465" s="47" t="str">
        <f t="shared" ca="1" si="212"/>
        <v/>
      </c>
      <c r="AL465" s="47" t="str">
        <f t="shared" ca="1" si="212"/>
        <v/>
      </c>
      <c r="AM465" s="47" t="str">
        <f t="shared" ca="1" si="212"/>
        <v/>
      </c>
      <c r="AN465" s="47" t="str">
        <f t="shared" ca="1" si="212"/>
        <v/>
      </c>
      <c r="AO465" s="47" t="str">
        <f t="shared" ca="1" si="212"/>
        <v/>
      </c>
      <c r="AP465" s="47" t="str">
        <f t="shared" ca="1" si="212"/>
        <v/>
      </c>
      <c r="AQ465" s="47" t="str">
        <f t="shared" ca="1" si="212"/>
        <v/>
      </c>
      <c r="AR465" s="47" t="str">
        <f t="shared" ca="1" si="212"/>
        <v/>
      </c>
      <c r="AS465" s="47" t="str">
        <f t="shared" ca="1" si="212"/>
        <v/>
      </c>
      <c r="AT465" s="47" t="str">
        <f t="shared" ca="1" si="212"/>
        <v/>
      </c>
      <c r="AU465" s="47" t="str">
        <f t="shared" ca="1" si="212"/>
        <v/>
      </c>
      <c r="AV465" s="47" t="str">
        <f t="shared" ca="1" si="212"/>
        <v/>
      </c>
      <c r="AW465" s="47" t="str">
        <f t="shared" ca="1" si="212"/>
        <v/>
      </c>
      <c r="AX465" s="47" t="str">
        <f t="shared" ca="1" si="212"/>
        <v/>
      </c>
      <c r="AY465" s="47" t="str">
        <f t="shared" ca="1" si="211"/>
        <v/>
      </c>
      <c r="AZ465" s="47" t="str">
        <f t="shared" ca="1" si="211"/>
        <v/>
      </c>
      <c r="BA465" s="47" t="str">
        <f t="shared" ca="1" si="211"/>
        <v/>
      </c>
      <c r="BB465" s="47" t="str">
        <f t="shared" ca="1" si="211"/>
        <v/>
      </c>
      <c r="BC465" s="47" t="str">
        <f t="shared" ca="1" si="211"/>
        <v/>
      </c>
      <c r="BD465" s="47" t="str">
        <f t="shared" ca="1" si="211"/>
        <v/>
      </c>
    </row>
    <row r="466" spans="3:56" s="36" customFormat="1" ht="18" customHeight="1" outlineLevel="1" x14ac:dyDescent="0.25">
      <c r="C466" s="37"/>
      <c r="D466" s="38">
        <f t="shared" ca="1" si="8"/>
        <v>0</v>
      </c>
      <c r="E466" s="39"/>
      <c r="F466" s="40"/>
      <c r="G466" s="38">
        <f t="shared" ca="1" si="214"/>
        <v>0</v>
      </c>
      <c r="H466" s="41"/>
      <c r="I466" s="38">
        <f t="shared" ca="1" si="215"/>
        <v>0</v>
      </c>
      <c r="J466" s="42">
        <f t="shared" ca="1" si="216"/>
        <v>0</v>
      </c>
      <c r="K466" s="43"/>
      <c r="L466" s="44"/>
      <c r="M466" s="38">
        <f t="shared" ca="1" si="217"/>
        <v>0</v>
      </c>
      <c r="N466" s="41"/>
      <c r="O466" s="38">
        <f t="shared" ca="1" si="218"/>
        <v>0</v>
      </c>
      <c r="P466" s="45">
        <f t="shared" ca="1" si="219"/>
        <v>0</v>
      </c>
      <c r="Q466" s="46"/>
      <c r="S466" s="47">
        <f t="shared" ca="1" si="220"/>
        <v>0</v>
      </c>
      <c r="T466" s="47">
        <f t="shared" ca="1" si="220"/>
        <v>0</v>
      </c>
      <c r="U466" s="47" t="str">
        <f t="shared" ca="1" si="220"/>
        <v/>
      </c>
      <c r="V466" s="47" t="str">
        <f t="shared" ca="1" si="220"/>
        <v/>
      </c>
      <c r="W466" s="47" t="str">
        <f t="shared" ca="1" si="220"/>
        <v/>
      </c>
      <c r="X466" s="47" t="str">
        <f t="shared" ca="1" si="220"/>
        <v/>
      </c>
      <c r="Y466" s="47" t="str">
        <f t="shared" ca="1" si="220"/>
        <v/>
      </c>
      <c r="Z466" s="47" t="str">
        <f t="shared" ca="1" si="220"/>
        <v/>
      </c>
      <c r="AA466" s="47" t="str">
        <f t="shared" ca="1" si="220"/>
        <v/>
      </c>
      <c r="AB466" s="47" t="str">
        <f t="shared" ca="1" si="220"/>
        <v/>
      </c>
      <c r="AC466" s="47" t="str">
        <f t="shared" ca="1" si="220"/>
        <v/>
      </c>
      <c r="AD466" s="47" t="str">
        <f t="shared" ca="1" si="220"/>
        <v/>
      </c>
      <c r="AE466" s="47" t="str">
        <f t="shared" ca="1" si="220"/>
        <v/>
      </c>
      <c r="AF466" s="47" t="str">
        <f t="shared" ca="1" si="220"/>
        <v/>
      </c>
      <c r="AG466" s="47" t="str">
        <f t="shared" ca="1" si="220"/>
        <v/>
      </c>
      <c r="AH466" s="47" t="str">
        <f t="shared" ca="1" si="220"/>
        <v/>
      </c>
      <c r="AI466" s="47" t="str">
        <f t="shared" ca="1" si="212"/>
        <v/>
      </c>
      <c r="AJ466" s="47" t="str">
        <f t="shared" ca="1" si="212"/>
        <v/>
      </c>
      <c r="AK466" s="47" t="str">
        <f t="shared" ca="1" si="212"/>
        <v/>
      </c>
      <c r="AL466" s="47" t="str">
        <f t="shared" ca="1" si="212"/>
        <v/>
      </c>
      <c r="AM466" s="47" t="str">
        <f t="shared" ca="1" si="212"/>
        <v/>
      </c>
      <c r="AN466" s="47" t="str">
        <f t="shared" ca="1" si="212"/>
        <v/>
      </c>
      <c r="AO466" s="47" t="str">
        <f t="shared" ca="1" si="212"/>
        <v/>
      </c>
      <c r="AP466" s="47" t="str">
        <f t="shared" ca="1" si="212"/>
        <v/>
      </c>
      <c r="AQ466" s="47" t="str">
        <f t="shared" ca="1" si="212"/>
        <v/>
      </c>
      <c r="AR466" s="47" t="str">
        <f t="shared" ca="1" si="212"/>
        <v/>
      </c>
      <c r="AS466" s="47" t="str">
        <f t="shared" ca="1" si="212"/>
        <v/>
      </c>
      <c r="AT466" s="47" t="str">
        <f t="shared" ca="1" si="212"/>
        <v/>
      </c>
      <c r="AU466" s="47" t="str">
        <f t="shared" ca="1" si="212"/>
        <v/>
      </c>
      <c r="AV466" s="47" t="str">
        <f t="shared" ca="1" si="212"/>
        <v/>
      </c>
      <c r="AW466" s="47" t="str">
        <f t="shared" ca="1" si="212"/>
        <v/>
      </c>
      <c r="AX466" s="47" t="str">
        <f t="shared" ca="1" si="212"/>
        <v/>
      </c>
      <c r="AY466" s="47" t="str">
        <f t="shared" ca="1" si="211"/>
        <v/>
      </c>
      <c r="AZ466" s="47" t="str">
        <f t="shared" ca="1" si="211"/>
        <v/>
      </c>
      <c r="BA466" s="47" t="str">
        <f t="shared" ca="1" si="211"/>
        <v/>
      </c>
      <c r="BB466" s="47" t="str">
        <f t="shared" ca="1" si="211"/>
        <v/>
      </c>
      <c r="BC466" s="47" t="str">
        <f t="shared" ca="1" si="211"/>
        <v/>
      </c>
      <c r="BD466" s="47" t="str">
        <f t="shared" ca="1" si="211"/>
        <v/>
      </c>
    </row>
    <row r="467" spans="3:56" s="36" customFormat="1" ht="18" customHeight="1" outlineLevel="1" x14ac:dyDescent="0.25">
      <c r="C467" s="48" t="s">
        <v>375</v>
      </c>
      <c r="D467" s="38">
        <f t="shared" ca="1" si="8"/>
        <v>0</v>
      </c>
      <c r="E467" s="39"/>
      <c r="F467" s="40"/>
      <c r="G467" s="38">
        <f t="shared" ca="1" si="214"/>
        <v>0</v>
      </c>
      <c r="H467" s="41"/>
      <c r="I467" s="38">
        <f t="shared" ca="1" si="215"/>
        <v>0</v>
      </c>
      <c r="J467" s="42">
        <f t="shared" ca="1" si="216"/>
        <v>0</v>
      </c>
      <c r="K467" s="43"/>
      <c r="L467" s="44"/>
      <c r="M467" s="38">
        <f t="shared" ca="1" si="217"/>
        <v>0</v>
      </c>
      <c r="N467" s="41"/>
      <c r="O467" s="38">
        <f t="shared" ca="1" si="218"/>
        <v>0</v>
      </c>
      <c r="P467" s="45">
        <f t="shared" ca="1" si="219"/>
        <v>0</v>
      </c>
      <c r="Q467" s="46"/>
      <c r="S467" s="47">
        <f t="shared" ca="1" si="220"/>
        <v>0</v>
      </c>
      <c r="T467" s="47">
        <f t="shared" ca="1" si="220"/>
        <v>0</v>
      </c>
      <c r="U467" s="47" t="str">
        <f t="shared" ca="1" si="220"/>
        <v/>
      </c>
      <c r="V467" s="47" t="str">
        <f t="shared" ca="1" si="220"/>
        <v/>
      </c>
      <c r="W467" s="47" t="str">
        <f t="shared" ca="1" si="220"/>
        <v/>
      </c>
      <c r="X467" s="47" t="str">
        <f t="shared" ca="1" si="220"/>
        <v/>
      </c>
      <c r="Y467" s="47" t="str">
        <f t="shared" ca="1" si="220"/>
        <v/>
      </c>
      <c r="Z467" s="47" t="str">
        <f t="shared" ca="1" si="220"/>
        <v/>
      </c>
      <c r="AA467" s="47" t="str">
        <f t="shared" ca="1" si="220"/>
        <v/>
      </c>
      <c r="AB467" s="47" t="str">
        <f t="shared" ca="1" si="220"/>
        <v/>
      </c>
      <c r="AC467" s="47" t="str">
        <f t="shared" ca="1" si="220"/>
        <v/>
      </c>
      <c r="AD467" s="47" t="str">
        <f t="shared" ca="1" si="220"/>
        <v/>
      </c>
      <c r="AE467" s="47" t="str">
        <f t="shared" ca="1" si="220"/>
        <v/>
      </c>
      <c r="AF467" s="47" t="str">
        <f t="shared" ca="1" si="220"/>
        <v/>
      </c>
      <c r="AG467" s="47" t="str">
        <f t="shared" ca="1" si="220"/>
        <v/>
      </c>
      <c r="AH467" s="47" t="str">
        <f t="shared" ca="1" si="220"/>
        <v/>
      </c>
      <c r="AI467" s="47" t="str">
        <f t="shared" ca="1" si="212"/>
        <v/>
      </c>
      <c r="AJ467" s="47" t="str">
        <f t="shared" ca="1" si="212"/>
        <v/>
      </c>
      <c r="AK467" s="47" t="str">
        <f t="shared" ca="1" si="212"/>
        <v/>
      </c>
      <c r="AL467" s="47" t="str">
        <f t="shared" ca="1" si="212"/>
        <v/>
      </c>
      <c r="AM467" s="47" t="str">
        <f t="shared" ca="1" si="212"/>
        <v/>
      </c>
      <c r="AN467" s="47" t="str">
        <f t="shared" ca="1" si="212"/>
        <v/>
      </c>
      <c r="AO467" s="47" t="str">
        <f t="shared" ca="1" si="212"/>
        <v/>
      </c>
      <c r="AP467" s="47" t="str">
        <f t="shared" ca="1" si="212"/>
        <v/>
      </c>
      <c r="AQ467" s="47" t="str">
        <f t="shared" ca="1" si="212"/>
        <v/>
      </c>
      <c r="AR467" s="47" t="str">
        <f t="shared" ca="1" si="212"/>
        <v/>
      </c>
      <c r="AS467" s="47" t="str">
        <f t="shared" ca="1" si="212"/>
        <v/>
      </c>
      <c r="AT467" s="47" t="str">
        <f t="shared" ca="1" si="212"/>
        <v/>
      </c>
      <c r="AU467" s="47" t="str">
        <f t="shared" ca="1" si="212"/>
        <v/>
      </c>
      <c r="AV467" s="47" t="str">
        <f t="shared" ca="1" si="212"/>
        <v/>
      </c>
      <c r="AW467" s="47" t="str">
        <f t="shared" ca="1" si="212"/>
        <v/>
      </c>
      <c r="AX467" s="47" t="str">
        <f t="shared" ref="AX467:BD482" ca="1" si="221">IFERROR(SUMIF(INDIRECT("'"&amp;AX$6&amp;"'!$C:$C"),$C467,INDIRECT("'"&amp;AX$6&amp;"'!$D:$D")),"")</f>
        <v/>
      </c>
      <c r="AY467" s="47" t="str">
        <f t="shared" ca="1" si="221"/>
        <v/>
      </c>
      <c r="AZ467" s="47" t="str">
        <f t="shared" ca="1" si="221"/>
        <v/>
      </c>
      <c r="BA467" s="47" t="str">
        <f t="shared" ca="1" si="221"/>
        <v/>
      </c>
      <c r="BB467" s="47" t="str">
        <f t="shared" ca="1" si="221"/>
        <v/>
      </c>
      <c r="BC467" s="47" t="str">
        <f t="shared" ca="1" si="221"/>
        <v/>
      </c>
      <c r="BD467" s="47" t="str">
        <f t="shared" ca="1" si="221"/>
        <v/>
      </c>
    </row>
    <row r="468" spans="3:56" s="36" customFormat="1" ht="18" customHeight="1" outlineLevel="1" x14ac:dyDescent="0.25">
      <c r="C468" s="37" t="s">
        <v>376</v>
      </c>
      <c r="D468" s="38">
        <f t="shared" ca="1" si="8"/>
        <v>0</v>
      </c>
      <c r="E468" s="39"/>
      <c r="F468" s="40"/>
      <c r="G468" s="38">
        <f t="shared" ca="1" si="214"/>
        <v>0</v>
      </c>
      <c r="H468" s="41"/>
      <c r="I468" s="38">
        <f t="shared" ca="1" si="215"/>
        <v>0</v>
      </c>
      <c r="J468" s="42">
        <f t="shared" ca="1" si="216"/>
        <v>0</v>
      </c>
      <c r="K468" s="43"/>
      <c r="L468" s="44"/>
      <c r="M468" s="38">
        <f t="shared" ca="1" si="217"/>
        <v>0</v>
      </c>
      <c r="N468" s="41"/>
      <c r="O468" s="38">
        <f t="shared" ca="1" si="218"/>
        <v>0</v>
      </c>
      <c r="P468" s="45">
        <f t="shared" ca="1" si="219"/>
        <v>0</v>
      </c>
      <c r="Q468" s="46"/>
      <c r="S468" s="47">
        <f t="shared" ca="1" si="220"/>
        <v>0</v>
      </c>
      <c r="T468" s="47">
        <f t="shared" ca="1" si="220"/>
        <v>0</v>
      </c>
      <c r="U468" s="47" t="str">
        <f t="shared" ca="1" si="220"/>
        <v/>
      </c>
      <c r="V468" s="47" t="str">
        <f t="shared" ca="1" si="220"/>
        <v/>
      </c>
      <c r="W468" s="47" t="str">
        <f t="shared" ca="1" si="220"/>
        <v/>
      </c>
      <c r="X468" s="47" t="str">
        <f t="shared" ca="1" si="220"/>
        <v/>
      </c>
      <c r="Y468" s="47" t="str">
        <f t="shared" ca="1" si="220"/>
        <v/>
      </c>
      <c r="Z468" s="47" t="str">
        <f t="shared" ca="1" si="220"/>
        <v/>
      </c>
      <c r="AA468" s="47" t="str">
        <f t="shared" ca="1" si="220"/>
        <v/>
      </c>
      <c r="AB468" s="47" t="str">
        <f t="shared" ca="1" si="220"/>
        <v/>
      </c>
      <c r="AC468" s="47" t="str">
        <f t="shared" ca="1" si="220"/>
        <v/>
      </c>
      <c r="AD468" s="47" t="str">
        <f t="shared" ca="1" si="220"/>
        <v/>
      </c>
      <c r="AE468" s="47" t="str">
        <f t="shared" ca="1" si="220"/>
        <v/>
      </c>
      <c r="AF468" s="47" t="str">
        <f t="shared" ca="1" si="220"/>
        <v/>
      </c>
      <c r="AG468" s="47" t="str">
        <f t="shared" ca="1" si="220"/>
        <v/>
      </c>
      <c r="AH468" s="47" t="str">
        <f t="shared" ca="1" si="220"/>
        <v/>
      </c>
      <c r="AI468" s="47" t="str">
        <f t="shared" ref="AI468:AX483" ca="1" si="222">IFERROR(SUMIF(INDIRECT("'"&amp;AI$6&amp;"'!$C:$C"),$C468,INDIRECT("'"&amp;AI$6&amp;"'!$D:$D")),"")</f>
        <v/>
      </c>
      <c r="AJ468" s="47" t="str">
        <f t="shared" ca="1" si="222"/>
        <v/>
      </c>
      <c r="AK468" s="47" t="str">
        <f t="shared" ca="1" si="222"/>
        <v/>
      </c>
      <c r="AL468" s="47" t="str">
        <f t="shared" ca="1" si="222"/>
        <v/>
      </c>
      <c r="AM468" s="47" t="str">
        <f t="shared" ca="1" si="222"/>
        <v/>
      </c>
      <c r="AN468" s="47" t="str">
        <f t="shared" ca="1" si="222"/>
        <v/>
      </c>
      <c r="AO468" s="47" t="str">
        <f t="shared" ca="1" si="222"/>
        <v/>
      </c>
      <c r="AP468" s="47" t="str">
        <f t="shared" ca="1" si="222"/>
        <v/>
      </c>
      <c r="AQ468" s="47" t="str">
        <f t="shared" ca="1" si="222"/>
        <v/>
      </c>
      <c r="AR468" s="47" t="str">
        <f t="shared" ca="1" si="222"/>
        <v/>
      </c>
      <c r="AS468" s="47" t="str">
        <f t="shared" ca="1" si="222"/>
        <v/>
      </c>
      <c r="AT468" s="47" t="str">
        <f t="shared" ca="1" si="222"/>
        <v/>
      </c>
      <c r="AU468" s="47" t="str">
        <f t="shared" ca="1" si="222"/>
        <v/>
      </c>
      <c r="AV468" s="47" t="str">
        <f t="shared" ca="1" si="222"/>
        <v/>
      </c>
      <c r="AW468" s="47" t="str">
        <f t="shared" ca="1" si="222"/>
        <v/>
      </c>
      <c r="AX468" s="47" t="str">
        <f t="shared" ca="1" si="222"/>
        <v/>
      </c>
      <c r="AY468" s="47" t="str">
        <f t="shared" ca="1" si="221"/>
        <v/>
      </c>
      <c r="AZ468" s="47" t="str">
        <f t="shared" ca="1" si="221"/>
        <v/>
      </c>
      <c r="BA468" s="47" t="str">
        <f t="shared" ca="1" si="221"/>
        <v/>
      </c>
      <c r="BB468" s="47" t="str">
        <f t="shared" ca="1" si="221"/>
        <v/>
      </c>
      <c r="BC468" s="47" t="str">
        <f t="shared" ca="1" si="221"/>
        <v/>
      </c>
      <c r="BD468" s="47" t="str">
        <f t="shared" ca="1" si="221"/>
        <v/>
      </c>
    </row>
    <row r="469" spans="3:56" s="36" customFormat="1" ht="18" customHeight="1" outlineLevel="1" x14ac:dyDescent="0.25">
      <c r="C469" s="52" t="s">
        <v>377</v>
      </c>
      <c r="D469" s="38">
        <f t="shared" ca="1" si="8"/>
        <v>0</v>
      </c>
      <c r="E469" s="39" t="s">
        <v>27</v>
      </c>
      <c r="F469" s="40">
        <f>$H$1+0.5</f>
        <v>28.3</v>
      </c>
      <c r="G469" s="38">
        <f t="shared" ca="1" si="214"/>
        <v>0</v>
      </c>
      <c r="H469" s="41">
        <v>4.5</v>
      </c>
      <c r="I469" s="38">
        <f t="shared" ca="1" si="215"/>
        <v>0</v>
      </c>
      <c r="J469" s="42">
        <f t="shared" ca="1" si="216"/>
        <v>0</v>
      </c>
      <c r="K469" s="50"/>
      <c r="L469" s="44">
        <f>F469+1</f>
        <v>29.3</v>
      </c>
      <c r="M469" s="38">
        <f t="shared" ca="1" si="217"/>
        <v>0</v>
      </c>
      <c r="N469" s="41">
        <v>5</v>
      </c>
      <c r="O469" s="38">
        <f t="shared" ca="1" si="218"/>
        <v>0</v>
      </c>
      <c r="P469" s="45">
        <f t="shared" ca="1" si="219"/>
        <v>0</v>
      </c>
      <c r="Q469" s="50" t="s">
        <v>378</v>
      </c>
      <c r="S469" s="47">
        <f t="shared" ca="1" si="220"/>
        <v>0</v>
      </c>
      <c r="T469" s="47">
        <f t="shared" ca="1" si="220"/>
        <v>0</v>
      </c>
      <c r="U469" s="47" t="str">
        <f t="shared" ca="1" si="220"/>
        <v/>
      </c>
      <c r="V469" s="47" t="str">
        <f t="shared" ca="1" si="220"/>
        <v/>
      </c>
      <c r="W469" s="47" t="str">
        <f t="shared" ca="1" si="220"/>
        <v/>
      </c>
      <c r="X469" s="47" t="str">
        <f t="shared" ca="1" si="220"/>
        <v/>
      </c>
      <c r="Y469" s="47" t="str">
        <f t="shared" ca="1" si="220"/>
        <v/>
      </c>
      <c r="Z469" s="47" t="str">
        <f t="shared" ca="1" si="220"/>
        <v/>
      </c>
      <c r="AA469" s="47" t="str">
        <f t="shared" ca="1" si="220"/>
        <v/>
      </c>
      <c r="AB469" s="47" t="str">
        <f t="shared" ca="1" si="220"/>
        <v/>
      </c>
      <c r="AC469" s="47" t="str">
        <f t="shared" ca="1" si="220"/>
        <v/>
      </c>
      <c r="AD469" s="47" t="str">
        <f t="shared" ca="1" si="220"/>
        <v/>
      </c>
      <c r="AE469" s="47" t="str">
        <f t="shared" ca="1" si="220"/>
        <v/>
      </c>
      <c r="AF469" s="47" t="str">
        <f t="shared" ca="1" si="220"/>
        <v/>
      </c>
      <c r="AG469" s="47" t="str">
        <f t="shared" ca="1" si="220"/>
        <v/>
      </c>
      <c r="AH469" s="47" t="str">
        <f t="shared" ca="1" si="220"/>
        <v/>
      </c>
      <c r="AI469" s="47" t="str">
        <f t="shared" ca="1" si="222"/>
        <v/>
      </c>
      <c r="AJ469" s="47" t="str">
        <f t="shared" ca="1" si="222"/>
        <v/>
      </c>
      <c r="AK469" s="47" t="str">
        <f t="shared" ca="1" si="222"/>
        <v/>
      </c>
      <c r="AL469" s="47" t="str">
        <f t="shared" ca="1" si="222"/>
        <v/>
      </c>
      <c r="AM469" s="47" t="str">
        <f t="shared" ca="1" si="222"/>
        <v/>
      </c>
      <c r="AN469" s="47" t="str">
        <f t="shared" ca="1" si="222"/>
        <v/>
      </c>
      <c r="AO469" s="47" t="str">
        <f t="shared" ca="1" si="222"/>
        <v/>
      </c>
      <c r="AP469" s="47" t="str">
        <f t="shared" ca="1" si="222"/>
        <v/>
      </c>
      <c r="AQ469" s="47" t="str">
        <f t="shared" ca="1" si="222"/>
        <v/>
      </c>
      <c r="AR469" s="47" t="str">
        <f t="shared" ca="1" si="222"/>
        <v/>
      </c>
      <c r="AS469" s="47" t="str">
        <f t="shared" ca="1" si="222"/>
        <v/>
      </c>
      <c r="AT469" s="47" t="str">
        <f t="shared" ca="1" si="222"/>
        <v/>
      </c>
      <c r="AU469" s="47" t="str">
        <f t="shared" ca="1" si="222"/>
        <v/>
      </c>
      <c r="AV469" s="47" t="str">
        <f t="shared" ca="1" si="222"/>
        <v/>
      </c>
      <c r="AW469" s="47" t="str">
        <f t="shared" ca="1" si="222"/>
        <v/>
      </c>
      <c r="AX469" s="47" t="str">
        <f t="shared" ca="1" si="222"/>
        <v/>
      </c>
      <c r="AY469" s="47" t="str">
        <f t="shared" ca="1" si="221"/>
        <v/>
      </c>
      <c r="AZ469" s="47" t="str">
        <f t="shared" ca="1" si="221"/>
        <v/>
      </c>
      <c r="BA469" s="47" t="str">
        <f t="shared" ca="1" si="221"/>
        <v/>
      </c>
      <c r="BB469" s="47" t="str">
        <f t="shared" ca="1" si="221"/>
        <v/>
      </c>
      <c r="BC469" s="47" t="str">
        <f t="shared" ca="1" si="221"/>
        <v/>
      </c>
      <c r="BD469" s="47" t="str">
        <f t="shared" ca="1" si="221"/>
        <v/>
      </c>
    </row>
    <row r="470" spans="3:56" s="36" customFormat="1" ht="18" customHeight="1" outlineLevel="1" x14ac:dyDescent="0.25">
      <c r="C470" s="52" t="s">
        <v>379</v>
      </c>
      <c r="D470" s="38">
        <f t="shared" ref="D470:D539" ca="1" si="223">+SUM(R470:BA470)</f>
        <v>0</v>
      </c>
      <c r="E470" s="39" t="s">
        <v>27</v>
      </c>
      <c r="F470" s="40">
        <f>$H$1</f>
        <v>27.8</v>
      </c>
      <c r="G470" s="38">
        <f t="shared" ca="1" si="214"/>
        <v>0</v>
      </c>
      <c r="H470" s="41">
        <v>4.5</v>
      </c>
      <c r="I470" s="38">
        <f t="shared" ca="1" si="215"/>
        <v>0</v>
      </c>
      <c r="J470" s="42">
        <f t="shared" ca="1" si="216"/>
        <v>0</v>
      </c>
      <c r="K470" s="50"/>
      <c r="L470" s="44">
        <f t="shared" ref="L470:L477" si="224">F470+1</f>
        <v>28.8</v>
      </c>
      <c r="M470" s="38">
        <f t="shared" ca="1" si="217"/>
        <v>0</v>
      </c>
      <c r="N470" s="41">
        <v>5</v>
      </c>
      <c r="O470" s="38">
        <f t="shared" ca="1" si="218"/>
        <v>0</v>
      </c>
      <c r="P470" s="45">
        <f t="shared" ca="1" si="219"/>
        <v>0</v>
      </c>
      <c r="Q470" s="50" t="s">
        <v>380</v>
      </c>
      <c r="S470" s="47">
        <f t="shared" ca="1" si="220"/>
        <v>0</v>
      </c>
      <c r="T470" s="47">
        <f t="shared" ca="1" si="220"/>
        <v>0</v>
      </c>
      <c r="U470" s="47" t="str">
        <f t="shared" ca="1" si="220"/>
        <v/>
      </c>
      <c r="V470" s="47" t="str">
        <f t="shared" ca="1" si="220"/>
        <v/>
      </c>
      <c r="W470" s="47" t="str">
        <f t="shared" ca="1" si="220"/>
        <v/>
      </c>
      <c r="X470" s="47" t="str">
        <f t="shared" ca="1" si="220"/>
        <v/>
      </c>
      <c r="Y470" s="47" t="str">
        <f t="shared" ca="1" si="220"/>
        <v/>
      </c>
      <c r="Z470" s="47" t="str">
        <f t="shared" ca="1" si="220"/>
        <v/>
      </c>
      <c r="AA470" s="47" t="str">
        <f t="shared" ca="1" si="220"/>
        <v/>
      </c>
      <c r="AB470" s="47" t="str">
        <f t="shared" ca="1" si="220"/>
        <v/>
      </c>
      <c r="AC470" s="47" t="str">
        <f t="shared" ca="1" si="220"/>
        <v/>
      </c>
      <c r="AD470" s="47" t="str">
        <f t="shared" ca="1" si="220"/>
        <v/>
      </c>
      <c r="AE470" s="47" t="str">
        <f t="shared" ca="1" si="220"/>
        <v/>
      </c>
      <c r="AF470" s="47" t="str">
        <f t="shared" ca="1" si="220"/>
        <v/>
      </c>
      <c r="AG470" s="47" t="str">
        <f t="shared" ca="1" si="220"/>
        <v/>
      </c>
      <c r="AH470" s="47" t="str">
        <f t="shared" ca="1" si="220"/>
        <v/>
      </c>
      <c r="AI470" s="47" t="str">
        <f t="shared" ca="1" si="222"/>
        <v/>
      </c>
      <c r="AJ470" s="47" t="str">
        <f t="shared" ca="1" si="222"/>
        <v/>
      </c>
      <c r="AK470" s="47" t="str">
        <f t="shared" ca="1" si="222"/>
        <v/>
      </c>
      <c r="AL470" s="47" t="str">
        <f t="shared" ca="1" si="222"/>
        <v/>
      </c>
      <c r="AM470" s="47" t="str">
        <f t="shared" ca="1" si="222"/>
        <v/>
      </c>
      <c r="AN470" s="47" t="str">
        <f t="shared" ca="1" si="222"/>
        <v/>
      </c>
      <c r="AO470" s="47" t="str">
        <f t="shared" ca="1" si="222"/>
        <v/>
      </c>
      <c r="AP470" s="47" t="str">
        <f t="shared" ca="1" si="222"/>
        <v/>
      </c>
      <c r="AQ470" s="47" t="str">
        <f t="shared" ca="1" si="222"/>
        <v/>
      </c>
      <c r="AR470" s="47" t="str">
        <f t="shared" ca="1" si="222"/>
        <v/>
      </c>
      <c r="AS470" s="47" t="str">
        <f t="shared" ca="1" si="222"/>
        <v/>
      </c>
      <c r="AT470" s="47" t="str">
        <f t="shared" ca="1" si="222"/>
        <v/>
      </c>
      <c r="AU470" s="47" t="str">
        <f t="shared" ca="1" si="222"/>
        <v/>
      </c>
      <c r="AV470" s="47" t="str">
        <f t="shared" ca="1" si="222"/>
        <v/>
      </c>
      <c r="AW470" s="47" t="str">
        <f t="shared" ca="1" si="222"/>
        <v/>
      </c>
      <c r="AX470" s="47" t="str">
        <f t="shared" ca="1" si="222"/>
        <v/>
      </c>
      <c r="AY470" s="47" t="str">
        <f t="shared" ca="1" si="221"/>
        <v/>
      </c>
      <c r="AZ470" s="47" t="str">
        <f t="shared" ca="1" si="221"/>
        <v/>
      </c>
      <c r="BA470" s="47" t="str">
        <f t="shared" ca="1" si="221"/>
        <v/>
      </c>
      <c r="BB470" s="47" t="str">
        <f t="shared" ca="1" si="221"/>
        <v/>
      </c>
      <c r="BC470" s="47" t="str">
        <f t="shared" ca="1" si="221"/>
        <v/>
      </c>
      <c r="BD470" s="47" t="str">
        <f t="shared" ca="1" si="221"/>
        <v/>
      </c>
    </row>
    <row r="471" spans="3:56" s="36" customFormat="1" ht="18" customHeight="1" outlineLevel="1" x14ac:dyDescent="0.25">
      <c r="C471" s="52" t="s">
        <v>381</v>
      </c>
      <c r="D471" s="38">
        <f t="shared" ca="1" si="223"/>
        <v>0</v>
      </c>
      <c r="E471" s="39" t="s">
        <v>27</v>
      </c>
      <c r="F471" s="40">
        <f>$L$1</f>
        <v>26.6</v>
      </c>
      <c r="G471" s="38">
        <f t="shared" ca="1" si="214"/>
        <v>0</v>
      </c>
      <c r="H471" s="41">
        <v>4.5</v>
      </c>
      <c r="I471" s="38">
        <f t="shared" ca="1" si="215"/>
        <v>0</v>
      </c>
      <c r="J471" s="42">
        <f t="shared" ca="1" si="216"/>
        <v>0</v>
      </c>
      <c r="K471" s="50"/>
      <c r="L471" s="44">
        <f t="shared" si="224"/>
        <v>27.6</v>
      </c>
      <c r="M471" s="38">
        <f t="shared" ca="1" si="217"/>
        <v>0</v>
      </c>
      <c r="N471" s="41">
        <v>5</v>
      </c>
      <c r="O471" s="38">
        <f t="shared" ca="1" si="218"/>
        <v>0</v>
      </c>
      <c r="P471" s="45">
        <f t="shared" ca="1" si="219"/>
        <v>0</v>
      </c>
      <c r="Q471" s="50" t="s">
        <v>382</v>
      </c>
      <c r="S471" s="47">
        <f t="shared" ca="1" si="220"/>
        <v>0</v>
      </c>
      <c r="T471" s="47">
        <f t="shared" ca="1" si="220"/>
        <v>0</v>
      </c>
      <c r="U471" s="47" t="str">
        <f t="shared" ca="1" si="220"/>
        <v/>
      </c>
      <c r="V471" s="47" t="str">
        <f t="shared" ca="1" si="220"/>
        <v/>
      </c>
      <c r="W471" s="47" t="str">
        <f t="shared" ca="1" si="220"/>
        <v/>
      </c>
      <c r="X471" s="47" t="str">
        <f t="shared" ca="1" si="220"/>
        <v/>
      </c>
      <c r="Y471" s="47" t="str">
        <f t="shared" ca="1" si="220"/>
        <v/>
      </c>
      <c r="Z471" s="47" t="str">
        <f t="shared" ca="1" si="220"/>
        <v/>
      </c>
      <c r="AA471" s="47" t="str">
        <f t="shared" ca="1" si="220"/>
        <v/>
      </c>
      <c r="AB471" s="47" t="str">
        <f t="shared" ca="1" si="220"/>
        <v/>
      </c>
      <c r="AC471" s="47" t="str">
        <f t="shared" ca="1" si="220"/>
        <v/>
      </c>
      <c r="AD471" s="47" t="str">
        <f t="shared" ca="1" si="220"/>
        <v/>
      </c>
      <c r="AE471" s="47" t="str">
        <f t="shared" ca="1" si="220"/>
        <v/>
      </c>
      <c r="AF471" s="47" t="str">
        <f t="shared" ca="1" si="220"/>
        <v/>
      </c>
      <c r="AG471" s="47" t="str">
        <f t="shared" ca="1" si="220"/>
        <v/>
      </c>
      <c r="AH471" s="47" t="str">
        <f t="shared" ca="1" si="220"/>
        <v/>
      </c>
      <c r="AI471" s="47" t="str">
        <f t="shared" ca="1" si="222"/>
        <v/>
      </c>
      <c r="AJ471" s="47" t="str">
        <f t="shared" ca="1" si="222"/>
        <v/>
      </c>
      <c r="AK471" s="47" t="str">
        <f t="shared" ca="1" si="222"/>
        <v/>
      </c>
      <c r="AL471" s="47" t="str">
        <f t="shared" ca="1" si="222"/>
        <v/>
      </c>
      <c r="AM471" s="47" t="str">
        <f t="shared" ca="1" si="222"/>
        <v/>
      </c>
      <c r="AN471" s="47" t="str">
        <f t="shared" ca="1" si="222"/>
        <v/>
      </c>
      <c r="AO471" s="47" t="str">
        <f t="shared" ca="1" si="222"/>
        <v/>
      </c>
      <c r="AP471" s="47" t="str">
        <f t="shared" ca="1" si="222"/>
        <v/>
      </c>
      <c r="AQ471" s="47" t="str">
        <f t="shared" ca="1" si="222"/>
        <v/>
      </c>
      <c r="AR471" s="47" t="str">
        <f t="shared" ca="1" si="222"/>
        <v/>
      </c>
      <c r="AS471" s="47" t="str">
        <f t="shared" ca="1" si="222"/>
        <v/>
      </c>
      <c r="AT471" s="47" t="str">
        <f t="shared" ca="1" si="222"/>
        <v/>
      </c>
      <c r="AU471" s="47" t="str">
        <f t="shared" ca="1" si="222"/>
        <v/>
      </c>
      <c r="AV471" s="47" t="str">
        <f t="shared" ca="1" si="222"/>
        <v/>
      </c>
      <c r="AW471" s="47" t="str">
        <f t="shared" ca="1" si="222"/>
        <v/>
      </c>
      <c r="AX471" s="47" t="str">
        <f t="shared" ca="1" si="222"/>
        <v/>
      </c>
      <c r="AY471" s="47" t="str">
        <f t="shared" ca="1" si="221"/>
        <v/>
      </c>
      <c r="AZ471" s="47" t="str">
        <f t="shared" ca="1" si="221"/>
        <v/>
      </c>
      <c r="BA471" s="47" t="str">
        <f t="shared" ca="1" si="221"/>
        <v/>
      </c>
      <c r="BB471" s="47" t="str">
        <f t="shared" ca="1" si="221"/>
        <v/>
      </c>
      <c r="BC471" s="47" t="str">
        <f t="shared" ca="1" si="221"/>
        <v/>
      </c>
      <c r="BD471" s="47" t="str">
        <f t="shared" ca="1" si="221"/>
        <v/>
      </c>
    </row>
    <row r="472" spans="3:56" s="36" customFormat="1" ht="18" customHeight="1" outlineLevel="1" x14ac:dyDescent="0.25">
      <c r="C472" s="52" t="s">
        <v>383</v>
      </c>
      <c r="D472" s="38">
        <f t="shared" ca="1" si="223"/>
        <v>0</v>
      </c>
      <c r="E472" s="39" t="s">
        <v>27</v>
      </c>
      <c r="F472" s="40">
        <f t="shared" ref="F472:F477" si="225">$L$1</f>
        <v>26.6</v>
      </c>
      <c r="G472" s="38">
        <f t="shared" ca="1" si="214"/>
        <v>0</v>
      </c>
      <c r="H472" s="41">
        <v>4.5</v>
      </c>
      <c r="I472" s="38">
        <f t="shared" ca="1" si="215"/>
        <v>0</v>
      </c>
      <c r="J472" s="42">
        <f t="shared" ca="1" si="216"/>
        <v>0</v>
      </c>
      <c r="K472" s="50"/>
      <c r="L472" s="44">
        <f t="shared" si="224"/>
        <v>27.6</v>
      </c>
      <c r="M472" s="38">
        <f t="shared" ca="1" si="217"/>
        <v>0</v>
      </c>
      <c r="N472" s="41">
        <v>5</v>
      </c>
      <c r="O472" s="38">
        <f t="shared" ca="1" si="218"/>
        <v>0</v>
      </c>
      <c r="P472" s="45">
        <f t="shared" ca="1" si="219"/>
        <v>0</v>
      </c>
      <c r="Q472" s="50" t="s">
        <v>382</v>
      </c>
      <c r="S472" s="47">
        <f t="shared" ca="1" si="220"/>
        <v>0</v>
      </c>
      <c r="T472" s="47">
        <f t="shared" ca="1" si="220"/>
        <v>0</v>
      </c>
      <c r="U472" s="47" t="str">
        <f t="shared" ca="1" si="220"/>
        <v/>
      </c>
      <c r="V472" s="47" t="str">
        <f t="shared" ca="1" si="220"/>
        <v/>
      </c>
      <c r="W472" s="47" t="str">
        <f t="shared" ca="1" si="220"/>
        <v/>
      </c>
      <c r="X472" s="47" t="str">
        <f t="shared" ca="1" si="220"/>
        <v/>
      </c>
      <c r="Y472" s="47" t="str">
        <f t="shared" ca="1" si="220"/>
        <v/>
      </c>
      <c r="Z472" s="47" t="str">
        <f t="shared" ca="1" si="220"/>
        <v/>
      </c>
      <c r="AA472" s="47" t="str">
        <f t="shared" ca="1" si="220"/>
        <v/>
      </c>
      <c r="AB472" s="47" t="str">
        <f t="shared" ca="1" si="220"/>
        <v/>
      </c>
      <c r="AC472" s="47" t="str">
        <f t="shared" ca="1" si="220"/>
        <v/>
      </c>
      <c r="AD472" s="47" t="str">
        <f t="shared" ca="1" si="220"/>
        <v/>
      </c>
      <c r="AE472" s="47" t="str">
        <f t="shared" ca="1" si="220"/>
        <v/>
      </c>
      <c r="AF472" s="47" t="str">
        <f t="shared" ca="1" si="220"/>
        <v/>
      </c>
      <c r="AG472" s="47" t="str">
        <f t="shared" ca="1" si="220"/>
        <v/>
      </c>
      <c r="AH472" s="47" t="str">
        <f t="shared" ca="1" si="220"/>
        <v/>
      </c>
      <c r="AI472" s="47" t="str">
        <f t="shared" ca="1" si="222"/>
        <v/>
      </c>
      <c r="AJ472" s="47" t="str">
        <f t="shared" ca="1" si="222"/>
        <v/>
      </c>
      <c r="AK472" s="47" t="str">
        <f t="shared" ca="1" si="222"/>
        <v/>
      </c>
      <c r="AL472" s="47" t="str">
        <f t="shared" ca="1" si="222"/>
        <v/>
      </c>
      <c r="AM472" s="47" t="str">
        <f t="shared" ca="1" si="222"/>
        <v/>
      </c>
      <c r="AN472" s="47" t="str">
        <f t="shared" ca="1" si="222"/>
        <v/>
      </c>
      <c r="AO472" s="47" t="str">
        <f t="shared" ca="1" si="222"/>
        <v/>
      </c>
      <c r="AP472" s="47" t="str">
        <f t="shared" ca="1" si="222"/>
        <v/>
      </c>
      <c r="AQ472" s="47" t="str">
        <f t="shared" ca="1" si="222"/>
        <v/>
      </c>
      <c r="AR472" s="47" t="str">
        <f t="shared" ca="1" si="222"/>
        <v/>
      </c>
      <c r="AS472" s="47" t="str">
        <f t="shared" ca="1" si="222"/>
        <v/>
      </c>
      <c r="AT472" s="47" t="str">
        <f t="shared" ca="1" si="222"/>
        <v/>
      </c>
      <c r="AU472" s="47" t="str">
        <f t="shared" ca="1" si="222"/>
        <v/>
      </c>
      <c r="AV472" s="47" t="str">
        <f t="shared" ca="1" si="222"/>
        <v/>
      </c>
      <c r="AW472" s="47" t="str">
        <f t="shared" ca="1" si="222"/>
        <v/>
      </c>
      <c r="AX472" s="47" t="str">
        <f t="shared" ca="1" si="222"/>
        <v/>
      </c>
      <c r="AY472" s="47" t="str">
        <f t="shared" ca="1" si="221"/>
        <v/>
      </c>
      <c r="AZ472" s="47" t="str">
        <f t="shared" ca="1" si="221"/>
        <v/>
      </c>
      <c r="BA472" s="47" t="str">
        <f t="shared" ca="1" si="221"/>
        <v/>
      </c>
      <c r="BB472" s="47" t="str">
        <f t="shared" ca="1" si="221"/>
        <v/>
      </c>
      <c r="BC472" s="47" t="str">
        <f t="shared" ca="1" si="221"/>
        <v/>
      </c>
      <c r="BD472" s="47" t="str">
        <f t="shared" ca="1" si="221"/>
        <v/>
      </c>
    </row>
    <row r="473" spans="3:56" s="36" customFormat="1" ht="18" customHeight="1" outlineLevel="1" x14ac:dyDescent="0.25">
      <c r="C473" s="52" t="s">
        <v>384</v>
      </c>
      <c r="D473" s="38">
        <f t="shared" ca="1" si="223"/>
        <v>0</v>
      </c>
      <c r="E473" s="39" t="s">
        <v>27</v>
      </c>
      <c r="F473" s="40">
        <f t="shared" si="225"/>
        <v>26.6</v>
      </c>
      <c r="G473" s="38">
        <f t="shared" ca="1" si="214"/>
        <v>0</v>
      </c>
      <c r="H473" s="41">
        <v>4.5</v>
      </c>
      <c r="I473" s="38">
        <f t="shared" ca="1" si="215"/>
        <v>0</v>
      </c>
      <c r="J473" s="42">
        <f t="shared" ca="1" si="216"/>
        <v>0</v>
      </c>
      <c r="K473" s="50"/>
      <c r="L473" s="44">
        <f t="shared" si="224"/>
        <v>27.6</v>
      </c>
      <c r="M473" s="38">
        <f t="shared" ca="1" si="217"/>
        <v>0</v>
      </c>
      <c r="N473" s="41">
        <v>5</v>
      </c>
      <c r="O473" s="38">
        <f t="shared" ca="1" si="218"/>
        <v>0</v>
      </c>
      <c r="P473" s="45">
        <f t="shared" ca="1" si="219"/>
        <v>0</v>
      </c>
      <c r="Q473" s="50" t="s">
        <v>385</v>
      </c>
      <c r="S473" s="47">
        <f t="shared" ca="1" si="220"/>
        <v>0</v>
      </c>
      <c r="T473" s="47">
        <f t="shared" ca="1" si="220"/>
        <v>0</v>
      </c>
      <c r="U473" s="47" t="str">
        <f t="shared" ca="1" si="220"/>
        <v/>
      </c>
      <c r="V473" s="47" t="str">
        <f t="shared" ca="1" si="220"/>
        <v/>
      </c>
      <c r="W473" s="47" t="str">
        <f t="shared" ca="1" si="220"/>
        <v/>
      </c>
      <c r="X473" s="47" t="str">
        <f t="shared" ca="1" si="220"/>
        <v/>
      </c>
      <c r="Y473" s="47" t="str">
        <f t="shared" ca="1" si="220"/>
        <v/>
      </c>
      <c r="Z473" s="47" t="str">
        <f t="shared" ca="1" si="220"/>
        <v/>
      </c>
      <c r="AA473" s="47" t="str">
        <f t="shared" ca="1" si="220"/>
        <v/>
      </c>
      <c r="AB473" s="47" t="str">
        <f t="shared" ca="1" si="220"/>
        <v/>
      </c>
      <c r="AC473" s="47" t="str">
        <f t="shared" ca="1" si="220"/>
        <v/>
      </c>
      <c r="AD473" s="47" t="str">
        <f t="shared" ca="1" si="220"/>
        <v/>
      </c>
      <c r="AE473" s="47" t="str">
        <f t="shared" ca="1" si="220"/>
        <v/>
      </c>
      <c r="AF473" s="47" t="str">
        <f t="shared" ca="1" si="220"/>
        <v/>
      </c>
      <c r="AG473" s="47" t="str">
        <f t="shared" ca="1" si="220"/>
        <v/>
      </c>
      <c r="AH473" s="47" t="str">
        <f t="shared" ca="1" si="220"/>
        <v/>
      </c>
      <c r="AI473" s="47" t="str">
        <f t="shared" ca="1" si="222"/>
        <v/>
      </c>
      <c r="AJ473" s="47" t="str">
        <f t="shared" ca="1" si="222"/>
        <v/>
      </c>
      <c r="AK473" s="47" t="str">
        <f t="shared" ca="1" si="222"/>
        <v/>
      </c>
      <c r="AL473" s="47" t="str">
        <f t="shared" ca="1" si="222"/>
        <v/>
      </c>
      <c r="AM473" s="47" t="str">
        <f t="shared" ca="1" si="222"/>
        <v/>
      </c>
      <c r="AN473" s="47" t="str">
        <f t="shared" ca="1" si="222"/>
        <v/>
      </c>
      <c r="AO473" s="47" t="str">
        <f t="shared" ca="1" si="222"/>
        <v/>
      </c>
      <c r="AP473" s="47" t="str">
        <f t="shared" ca="1" si="222"/>
        <v/>
      </c>
      <c r="AQ473" s="47" t="str">
        <f t="shared" ca="1" si="222"/>
        <v/>
      </c>
      <c r="AR473" s="47" t="str">
        <f t="shared" ca="1" si="222"/>
        <v/>
      </c>
      <c r="AS473" s="47" t="str">
        <f t="shared" ca="1" si="222"/>
        <v/>
      </c>
      <c r="AT473" s="47" t="str">
        <f t="shared" ca="1" si="222"/>
        <v/>
      </c>
      <c r="AU473" s="47" t="str">
        <f t="shared" ca="1" si="222"/>
        <v/>
      </c>
      <c r="AV473" s="47" t="str">
        <f t="shared" ca="1" si="222"/>
        <v/>
      </c>
      <c r="AW473" s="47" t="str">
        <f t="shared" ca="1" si="222"/>
        <v/>
      </c>
      <c r="AX473" s="47" t="str">
        <f t="shared" ca="1" si="222"/>
        <v/>
      </c>
      <c r="AY473" s="47" t="str">
        <f t="shared" ca="1" si="221"/>
        <v/>
      </c>
      <c r="AZ473" s="47" t="str">
        <f t="shared" ca="1" si="221"/>
        <v/>
      </c>
      <c r="BA473" s="47" t="str">
        <f t="shared" ca="1" si="221"/>
        <v/>
      </c>
      <c r="BB473" s="47" t="str">
        <f t="shared" ca="1" si="221"/>
        <v/>
      </c>
      <c r="BC473" s="47" t="str">
        <f t="shared" ca="1" si="221"/>
        <v/>
      </c>
      <c r="BD473" s="47" t="str">
        <f t="shared" ca="1" si="221"/>
        <v/>
      </c>
    </row>
    <row r="474" spans="3:56" s="36" customFormat="1" ht="18" customHeight="1" outlineLevel="1" x14ac:dyDescent="0.25">
      <c r="C474" s="52" t="s">
        <v>386</v>
      </c>
      <c r="D474" s="38">
        <f ca="1">+SUM(R474:BA474)</f>
        <v>0</v>
      </c>
      <c r="E474" s="39" t="s">
        <v>27</v>
      </c>
      <c r="F474" s="40">
        <f t="shared" si="225"/>
        <v>26.6</v>
      </c>
      <c r="G474" s="38">
        <f t="shared" ca="1" si="214"/>
        <v>0</v>
      </c>
      <c r="H474" s="41">
        <v>4.5</v>
      </c>
      <c r="I474" s="38">
        <f t="shared" ca="1" si="215"/>
        <v>0</v>
      </c>
      <c r="J474" s="42">
        <f t="shared" ca="1" si="216"/>
        <v>0</v>
      </c>
      <c r="K474" s="50"/>
      <c r="L474" s="44">
        <f t="shared" si="224"/>
        <v>27.6</v>
      </c>
      <c r="M474" s="38">
        <f t="shared" ca="1" si="217"/>
        <v>0</v>
      </c>
      <c r="N474" s="41">
        <v>5</v>
      </c>
      <c r="O474" s="38">
        <f t="shared" ca="1" si="218"/>
        <v>0</v>
      </c>
      <c r="P474" s="45">
        <f t="shared" ca="1" si="219"/>
        <v>0</v>
      </c>
      <c r="Q474" s="50" t="s">
        <v>387</v>
      </c>
      <c r="S474" s="47">
        <f t="shared" ca="1" si="220"/>
        <v>0</v>
      </c>
      <c r="T474" s="47">
        <f t="shared" ca="1" si="220"/>
        <v>0</v>
      </c>
      <c r="U474" s="47" t="str">
        <f t="shared" ca="1" si="220"/>
        <v/>
      </c>
      <c r="V474" s="47" t="str">
        <f t="shared" ca="1" si="220"/>
        <v/>
      </c>
      <c r="W474" s="47" t="str">
        <f t="shared" ca="1" si="220"/>
        <v/>
      </c>
      <c r="X474" s="47" t="str">
        <f t="shared" ca="1" si="220"/>
        <v/>
      </c>
      <c r="Y474" s="47" t="str">
        <f t="shared" ca="1" si="220"/>
        <v/>
      </c>
      <c r="Z474" s="47" t="str">
        <f t="shared" ca="1" si="220"/>
        <v/>
      </c>
      <c r="AA474" s="47" t="str">
        <f t="shared" ca="1" si="220"/>
        <v/>
      </c>
      <c r="AB474" s="47" t="str">
        <f t="shared" ca="1" si="220"/>
        <v/>
      </c>
      <c r="AC474" s="47" t="str">
        <f t="shared" ca="1" si="220"/>
        <v/>
      </c>
      <c r="AD474" s="47" t="str">
        <f t="shared" ca="1" si="220"/>
        <v/>
      </c>
      <c r="AE474" s="47" t="str">
        <f t="shared" ca="1" si="220"/>
        <v/>
      </c>
      <c r="AF474" s="47" t="str">
        <f t="shared" ca="1" si="220"/>
        <v/>
      </c>
      <c r="AG474" s="47" t="str">
        <f t="shared" ca="1" si="220"/>
        <v/>
      </c>
      <c r="AH474" s="47" t="str">
        <f t="shared" ca="1" si="220"/>
        <v/>
      </c>
      <c r="AI474" s="47" t="str">
        <f t="shared" ca="1" si="222"/>
        <v/>
      </c>
      <c r="AJ474" s="47" t="str">
        <f t="shared" ca="1" si="222"/>
        <v/>
      </c>
      <c r="AK474" s="47" t="str">
        <f t="shared" ca="1" si="222"/>
        <v/>
      </c>
      <c r="AL474" s="47" t="str">
        <f t="shared" ca="1" si="222"/>
        <v/>
      </c>
      <c r="AM474" s="47" t="str">
        <f t="shared" ca="1" si="222"/>
        <v/>
      </c>
      <c r="AN474" s="47" t="str">
        <f t="shared" ca="1" si="222"/>
        <v/>
      </c>
      <c r="AO474" s="47" t="str">
        <f t="shared" ca="1" si="222"/>
        <v/>
      </c>
      <c r="AP474" s="47" t="str">
        <f t="shared" ca="1" si="222"/>
        <v/>
      </c>
      <c r="AQ474" s="47" t="str">
        <f t="shared" ca="1" si="222"/>
        <v/>
      </c>
      <c r="AR474" s="47" t="str">
        <f t="shared" ca="1" si="222"/>
        <v/>
      </c>
      <c r="AS474" s="47" t="str">
        <f t="shared" ca="1" si="222"/>
        <v/>
      </c>
      <c r="AT474" s="47" t="str">
        <f t="shared" ca="1" si="222"/>
        <v/>
      </c>
      <c r="AU474" s="47" t="str">
        <f t="shared" ca="1" si="222"/>
        <v/>
      </c>
      <c r="AV474" s="47" t="str">
        <f t="shared" ca="1" si="222"/>
        <v/>
      </c>
      <c r="AW474" s="47" t="str">
        <f t="shared" ca="1" si="222"/>
        <v/>
      </c>
      <c r="AX474" s="47" t="str">
        <f t="shared" ca="1" si="222"/>
        <v/>
      </c>
      <c r="AY474" s="47" t="str">
        <f t="shared" ca="1" si="221"/>
        <v/>
      </c>
      <c r="AZ474" s="47" t="str">
        <f t="shared" ca="1" si="221"/>
        <v/>
      </c>
      <c r="BA474" s="47" t="str">
        <f t="shared" ca="1" si="221"/>
        <v/>
      </c>
      <c r="BB474" s="47" t="str">
        <f t="shared" ca="1" si="221"/>
        <v/>
      </c>
      <c r="BC474" s="47" t="str">
        <f t="shared" ca="1" si="221"/>
        <v/>
      </c>
      <c r="BD474" s="47" t="str">
        <f t="shared" ca="1" si="221"/>
        <v/>
      </c>
    </row>
    <row r="475" spans="3:56" s="36" customFormat="1" ht="18" customHeight="1" outlineLevel="1" x14ac:dyDescent="0.25">
      <c r="C475" s="52" t="s">
        <v>388</v>
      </c>
      <c r="D475" s="38">
        <f t="shared" ca="1" si="223"/>
        <v>0</v>
      </c>
      <c r="E475" s="39" t="s">
        <v>27</v>
      </c>
      <c r="F475" s="40">
        <f t="shared" si="225"/>
        <v>26.6</v>
      </c>
      <c r="G475" s="38">
        <f t="shared" ca="1" si="214"/>
        <v>0</v>
      </c>
      <c r="H475" s="41">
        <v>4.5</v>
      </c>
      <c r="I475" s="38">
        <f t="shared" ca="1" si="215"/>
        <v>0</v>
      </c>
      <c r="J475" s="42">
        <f t="shared" ca="1" si="216"/>
        <v>0</v>
      </c>
      <c r="K475" s="50"/>
      <c r="L475" s="44">
        <f t="shared" si="224"/>
        <v>27.6</v>
      </c>
      <c r="M475" s="38">
        <f t="shared" ca="1" si="217"/>
        <v>0</v>
      </c>
      <c r="N475" s="41">
        <v>5</v>
      </c>
      <c r="O475" s="38">
        <f t="shared" ca="1" si="218"/>
        <v>0</v>
      </c>
      <c r="P475" s="45">
        <f t="shared" ca="1" si="219"/>
        <v>0</v>
      </c>
      <c r="Q475" s="50" t="s">
        <v>389</v>
      </c>
      <c r="S475" s="47">
        <f t="shared" ca="1" si="220"/>
        <v>0</v>
      </c>
      <c r="T475" s="47">
        <f t="shared" ca="1" si="220"/>
        <v>0</v>
      </c>
      <c r="U475" s="47" t="str">
        <f t="shared" ca="1" si="220"/>
        <v/>
      </c>
      <c r="V475" s="47" t="str">
        <f t="shared" ca="1" si="220"/>
        <v/>
      </c>
      <c r="W475" s="47" t="str">
        <f t="shared" ca="1" si="220"/>
        <v/>
      </c>
      <c r="X475" s="47" t="str">
        <f t="shared" ca="1" si="220"/>
        <v/>
      </c>
      <c r="Y475" s="47" t="str">
        <f t="shared" ca="1" si="220"/>
        <v/>
      </c>
      <c r="Z475" s="47" t="str">
        <f t="shared" ca="1" si="220"/>
        <v/>
      </c>
      <c r="AA475" s="47" t="str">
        <f t="shared" ca="1" si="220"/>
        <v/>
      </c>
      <c r="AB475" s="47" t="str">
        <f t="shared" ca="1" si="220"/>
        <v/>
      </c>
      <c r="AC475" s="47" t="str">
        <f t="shared" ca="1" si="220"/>
        <v/>
      </c>
      <c r="AD475" s="47" t="str">
        <f t="shared" ca="1" si="220"/>
        <v/>
      </c>
      <c r="AE475" s="47" t="str">
        <f t="shared" ca="1" si="220"/>
        <v/>
      </c>
      <c r="AF475" s="47" t="str">
        <f t="shared" ca="1" si="220"/>
        <v/>
      </c>
      <c r="AG475" s="47" t="str">
        <f t="shared" ca="1" si="220"/>
        <v/>
      </c>
      <c r="AH475" s="47" t="str">
        <f t="shared" ca="1" si="220"/>
        <v/>
      </c>
      <c r="AI475" s="47" t="str">
        <f t="shared" ca="1" si="222"/>
        <v/>
      </c>
      <c r="AJ475" s="47" t="str">
        <f t="shared" ca="1" si="222"/>
        <v/>
      </c>
      <c r="AK475" s="47" t="str">
        <f t="shared" ca="1" si="222"/>
        <v/>
      </c>
      <c r="AL475" s="47" t="str">
        <f t="shared" ca="1" si="222"/>
        <v/>
      </c>
      <c r="AM475" s="47" t="str">
        <f t="shared" ca="1" si="222"/>
        <v/>
      </c>
      <c r="AN475" s="47" t="str">
        <f t="shared" ca="1" si="222"/>
        <v/>
      </c>
      <c r="AO475" s="47" t="str">
        <f t="shared" ca="1" si="222"/>
        <v/>
      </c>
      <c r="AP475" s="47" t="str">
        <f t="shared" ca="1" si="222"/>
        <v/>
      </c>
      <c r="AQ475" s="47" t="str">
        <f t="shared" ca="1" si="222"/>
        <v/>
      </c>
      <c r="AR475" s="47" t="str">
        <f t="shared" ca="1" si="222"/>
        <v/>
      </c>
      <c r="AS475" s="47" t="str">
        <f t="shared" ca="1" si="222"/>
        <v/>
      </c>
      <c r="AT475" s="47" t="str">
        <f t="shared" ca="1" si="222"/>
        <v/>
      </c>
      <c r="AU475" s="47" t="str">
        <f t="shared" ca="1" si="222"/>
        <v/>
      </c>
      <c r="AV475" s="47" t="str">
        <f t="shared" ca="1" si="222"/>
        <v/>
      </c>
      <c r="AW475" s="47" t="str">
        <f t="shared" ca="1" si="222"/>
        <v/>
      </c>
      <c r="AX475" s="47" t="str">
        <f t="shared" ca="1" si="222"/>
        <v/>
      </c>
      <c r="AY475" s="47" t="str">
        <f t="shared" ca="1" si="221"/>
        <v/>
      </c>
      <c r="AZ475" s="47" t="str">
        <f t="shared" ca="1" si="221"/>
        <v/>
      </c>
      <c r="BA475" s="47" t="str">
        <f t="shared" ca="1" si="221"/>
        <v/>
      </c>
      <c r="BB475" s="47" t="str">
        <f t="shared" ca="1" si="221"/>
        <v/>
      </c>
      <c r="BC475" s="47" t="str">
        <f t="shared" ca="1" si="221"/>
        <v/>
      </c>
      <c r="BD475" s="47" t="str">
        <f t="shared" ca="1" si="221"/>
        <v/>
      </c>
    </row>
    <row r="476" spans="3:56" s="36" customFormat="1" ht="18" customHeight="1" outlineLevel="1" x14ac:dyDescent="0.25">
      <c r="C476" s="52" t="s">
        <v>390</v>
      </c>
      <c r="D476" s="38">
        <f t="shared" ca="1" si="223"/>
        <v>0</v>
      </c>
      <c r="E476" s="39" t="s">
        <v>27</v>
      </c>
      <c r="F476" s="40">
        <f t="shared" si="225"/>
        <v>26.6</v>
      </c>
      <c r="G476" s="38">
        <f t="shared" ca="1" si="214"/>
        <v>0</v>
      </c>
      <c r="H476" s="41">
        <v>4.5</v>
      </c>
      <c r="I476" s="38">
        <f t="shared" ca="1" si="215"/>
        <v>0</v>
      </c>
      <c r="J476" s="42">
        <f t="shared" ca="1" si="216"/>
        <v>0</v>
      </c>
      <c r="K476" s="50"/>
      <c r="L476" s="44">
        <f t="shared" si="224"/>
        <v>27.6</v>
      </c>
      <c r="M476" s="38">
        <f t="shared" ca="1" si="217"/>
        <v>0</v>
      </c>
      <c r="N476" s="41">
        <v>5</v>
      </c>
      <c r="O476" s="38">
        <f t="shared" ca="1" si="218"/>
        <v>0</v>
      </c>
      <c r="P476" s="45">
        <f t="shared" ca="1" si="219"/>
        <v>0</v>
      </c>
      <c r="Q476" s="50" t="s">
        <v>389</v>
      </c>
      <c r="S476" s="47">
        <f t="shared" ca="1" si="220"/>
        <v>0</v>
      </c>
      <c r="T476" s="47">
        <f t="shared" ca="1" si="220"/>
        <v>0</v>
      </c>
      <c r="U476" s="47" t="str">
        <f t="shared" ca="1" si="220"/>
        <v/>
      </c>
      <c r="V476" s="47" t="str">
        <f t="shared" ca="1" si="220"/>
        <v/>
      </c>
      <c r="W476" s="47" t="str">
        <f t="shared" ca="1" si="220"/>
        <v/>
      </c>
      <c r="X476" s="47" t="str">
        <f t="shared" ca="1" si="220"/>
        <v/>
      </c>
      <c r="Y476" s="47" t="str">
        <f t="shared" ca="1" si="220"/>
        <v/>
      </c>
      <c r="Z476" s="47" t="str">
        <f t="shared" ca="1" si="220"/>
        <v/>
      </c>
      <c r="AA476" s="47" t="str">
        <f t="shared" ca="1" si="220"/>
        <v/>
      </c>
      <c r="AB476" s="47" t="str">
        <f t="shared" ca="1" si="220"/>
        <v/>
      </c>
      <c r="AC476" s="47" t="str">
        <f t="shared" ca="1" si="220"/>
        <v/>
      </c>
      <c r="AD476" s="47" t="str">
        <f t="shared" ca="1" si="220"/>
        <v/>
      </c>
      <c r="AE476" s="47" t="str">
        <f t="shared" ca="1" si="220"/>
        <v/>
      </c>
      <c r="AF476" s="47" t="str">
        <f t="shared" ca="1" si="220"/>
        <v/>
      </c>
      <c r="AG476" s="47" t="str">
        <f t="shared" ca="1" si="220"/>
        <v/>
      </c>
      <c r="AH476" s="47" t="str">
        <f t="shared" ca="1" si="220"/>
        <v/>
      </c>
      <c r="AI476" s="47" t="str">
        <f t="shared" ca="1" si="222"/>
        <v/>
      </c>
      <c r="AJ476" s="47" t="str">
        <f t="shared" ca="1" si="222"/>
        <v/>
      </c>
      <c r="AK476" s="47" t="str">
        <f t="shared" ca="1" si="222"/>
        <v/>
      </c>
      <c r="AL476" s="47" t="str">
        <f t="shared" ca="1" si="222"/>
        <v/>
      </c>
      <c r="AM476" s="47" t="str">
        <f t="shared" ca="1" si="222"/>
        <v/>
      </c>
      <c r="AN476" s="47" t="str">
        <f t="shared" ca="1" si="222"/>
        <v/>
      </c>
      <c r="AO476" s="47" t="str">
        <f t="shared" ca="1" si="222"/>
        <v/>
      </c>
      <c r="AP476" s="47" t="str">
        <f t="shared" ca="1" si="222"/>
        <v/>
      </c>
      <c r="AQ476" s="47" t="str">
        <f t="shared" ca="1" si="222"/>
        <v/>
      </c>
      <c r="AR476" s="47" t="str">
        <f t="shared" ca="1" si="222"/>
        <v/>
      </c>
      <c r="AS476" s="47" t="str">
        <f t="shared" ca="1" si="222"/>
        <v/>
      </c>
      <c r="AT476" s="47" t="str">
        <f t="shared" ca="1" si="222"/>
        <v/>
      </c>
      <c r="AU476" s="47" t="str">
        <f t="shared" ca="1" si="222"/>
        <v/>
      </c>
      <c r="AV476" s="47" t="str">
        <f t="shared" ca="1" si="222"/>
        <v/>
      </c>
      <c r="AW476" s="47" t="str">
        <f t="shared" ca="1" si="222"/>
        <v/>
      </c>
      <c r="AX476" s="47" t="str">
        <f t="shared" ca="1" si="222"/>
        <v/>
      </c>
      <c r="AY476" s="47" t="str">
        <f t="shared" ca="1" si="221"/>
        <v/>
      </c>
      <c r="AZ476" s="47" t="str">
        <f t="shared" ca="1" si="221"/>
        <v/>
      </c>
      <c r="BA476" s="47" t="str">
        <f t="shared" ca="1" si="221"/>
        <v/>
      </c>
      <c r="BB476" s="47" t="str">
        <f t="shared" ca="1" si="221"/>
        <v/>
      </c>
      <c r="BC476" s="47" t="str">
        <f t="shared" ca="1" si="221"/>
        <v/>
      </c>
      <c r="BD476" s="47" t="str">
        <f t="shared" ca="1" si="221"/>
        <v/>
      </c>
    </row>
    <row r="477" spans="3:56" s="36" customFormat="1" ht="18" customHeight="1" outlineLevel="1" x14ac:dyDescent="0.25">
      <c r="C477" s="52" t="s">
        <v>391</v>
      </c>
      <c r="D477" s="38">
        <f t="shared" ca="1" si="223"/>
        <v>0</v>
      </c>
      <c r="E477" s="39" t="s">
        <v>27</v>
      </c>
      <c r="F477" s="40">
        <f t="shared" si="225"/>
        <v>26.6</v>
      </c>
      <c r="G477" s="38">
        <f t="shared" ca="1" si="214"/>
        <v>0</v>
      </c>
      <c r="H477" s="41">
        <v>4.5</v>
      </c>
      <c r="I477" s="38">
        <f t="shared" ca="1" si="215"/>
        <v>0</v>
      </c>
      <c r="J477" s="42">
        <f t="shared" ca="1" si="216"/>
        <v>0</v>
      </c>
      <c r="K477" s="50"/>
      <c r="L477" s="44">
        <f t="shared" si="224"/>
        <v>27.6</v>
      </c>
      <c r="M477" s="38">
        <f t="shared" ca="1" si="217"/>
        <v>0</v>
      </c>
      <c r="N477" s="41">
        <v>5</v>
      </c>
      <c r="O477" s="38">
        <f t="shared" ca="1" si="218"/>
        <v>0</v>
      </c>
      <c r="P477" s="45">
        <f t="shared" ca="1" si="219"/>
        <v>0</v>
      </c>
      <c r="Q477" s="50" t="s">
        <v>389</v>
      </c>
      <c r="S477" s="47">
        <f t="shared" ca="1" si="220"/>
        <v>0</v>
      </c>
      <c r="T477" s="47">
        <f t="shared" ca="1" si="220"/>
        <v>0</v>
      </c>
      <c r="U477" s="47" t="str">
        <f t="shared" ca="1" si="220"/>
        <v/>
      </c>
      <c r="V477" s="47" t="str">
        <f t="shared" ca="1" si="220"/>
        <v/>
      </c>
      <c r="W477" s="47" t="str">
        <f t="shared" ca="1" si="220"/>
        <v/>
      </c>
      <c r="X477" s="47" t="str">
        <f t="shared" ca="1" si="220"/>
        <v/>
      </c>
      <c r="Y477" s="47" t="str">
        <f t="shared" ca="1" si="220"/>
        <v/>
      </c>
      <c r="Z477" s="47" t="str">
        <f t="shared" ca="1" si="220"/>
        <v/>
      </c>
      <c r="AA477" s="47" t="str">
        <f t="shared" ca="1" si="220"/>
        <v/>
      </c>
      <c r="AB477" s="47" t="str">
        <f t="shared" ca="1" si="220"/>
        <v/>
      </c>
      <c r="AC477" s="47" t="str">
        <f t="shared" ca="1" si="220"/>
        <v/>
      </c>
      <c r="AD477" s="47" t="str">
        <f t="shared" ca="1" si="220"/>
        <v/>
      </c>
      <c r="AE477" s="47" t="str">
        <f t="shared" ca="1" si="220"/>
        <v/>
      </c>
      <c r="AF477" s="47" t="str">
        <f t="shared" ca="1" si="220"/>
        <v/>
      </c>
      <c r="AG477" s="47" t="str">
        <f t="shared" ca="1" si="220"/>
        <v/>
      </c>
      <c r="AH477" s="47" t="str">
        <f t="shared" ca="1" si="220"/>
        <v/>
      </c>
      <c r="AI477" s="47" t="str">
        <f t="shared" ca="1" si="222"/>
        <v/>
      </c>
      <c r="AJ477" s="47" t="str">
        <f t="shared" ca="1" si="222"/>
        <v/>
      </c>
      <c r="AK477" s="47" t="str">
        <f t="shared" ca="1" si="222"/>
        <v/>
      </c>
      <c r="AL477" s="47" t="str">
        <f t="shared" ca="1" si="222"/>
        <v/>
      </c>
      <c r="AM477" s="47" t="str">
        <f t="shared" ca="1" si="222"/>
        <v/>
      </c>
      <c r="AN477" s="47" t="str">
        <f t="shared" ca="1" si="222"/>
        <v/>
      </c>
      <c r="AO477" s="47" t="str">
        <f t="shared" ca="1" si="222"/>
        <v/>
      </c>
      <c r="AP477" s="47" t="str">
        <f t="shared" ca="1" si="222"/>
        <v/>
      </c>
      <c r="AQ477" s="47" t="str">
        <f t="shared" ca="1" si="222"/>
        <v/>
      </c>
      <c r="AR477" s="47" t="str">
        <f t="shared" ca="1" si="222"/>
        <v/>
      </c>
      <c r="AS477" s="47" t="str">
        <f t="shared" ca="1" si="222"/>
        <v/>
      </c>
      <c r="AT477" s="47" t="str">
        <f t="shared" ca="1" si="222"/>
        <v/>
      </c>
      <c r="AU477" s="47" t="str">
        <f t="shared" ca="1" si="222"/>
        <v/>
      </c>
      <c r="AV477" s="47" t="str">
        <f t="shared" ca="1" si="222"/>
        <v/>
      </c>
      <c r="AW477" s="47" t="str">
        <f t="shared" ca="1" si="222"/>
        <v/>
      </c>
      <c r="AX477" s="47" t="str">
        <f t="shared" ca="1" si="222"/>
        <v/>
      </c>
      <c r="AY477" s="47" t="str">
        <f t="shared" ca="1" si="221"/>
        <v/>
      </c>
      <c r="AZ477" s="47" t="str">
        <f t="shared" ca="1" si="221"/>
        <v/>
      </c>
      <c r="BA477" s="47" t="str">
        <f t="shared" ca="1" si="221"/>
        <v/>
      </c>
      <c r="BB477" s="47" t="str">
        <f t="shared" ca="1" si="221"/>
        <v/>
      </c>
      <c r="BC477" s="47" t="str">
        <f t="shared" ca="1" si="221"/>
        <v/>
      </c>
      <c r="BD477" s="47" t="str">
        <f t="shared" ca="1" si="221"/>
        <v/>
      </c>
    </row>
    <row r="478" spans="3:56" s="36" customFormat="1" ht="18" customHeight="1" outlineLevel="1" x14ac:dyDescent="0.25">
      <c r="C478" s="37" t="s">
        <v>392</v>
      </c>
      <c r="D478" s="38">
        <f t="shared" ca="1" si="223"/>
        <v>0</v>
      </c>
      <c r="E478" s="39" t="s">
        <v>27</v>
      </c>
      <c r="F478" s="40">
        <v>38</v>
      </c>
      <c r="G478" s="38">
        <f t="shared" ca="1" si="214"/>
        <v>0</v>
      </c>
      <c r="H478" s="41">
        <v>0</v>
      </c>
      <c r="I478" s="38">
        <f t="shared" ca="1" si="215"/>
        <v>0</v>
      </c>
      <c r="J478" s="42">
        <f t="shared" ca="1" si="216"/>
        <v>0</v>
      </c>
      <c r="K478" s="43"/>
      <c r="L478" s="44">
        <v>40</v>
      </c>
      <c r="M478" s="38">
        <f t="shared" ca="1" si="217"/>
        <v>0</v>
      </c>
      <c r="N478" s="41">
        <v>0</v>
      </c>
      <c r="O478" s="38">
        <f t="shared" ca="1" si="218"/>
        <v>0</v>
      </c>
      <c r="P478" s="45">
        <f t="shared" ca="1" si="219"/>
        <v>0</v>
      </c>
      <c r="Q478" s="41" t="s">
        <v>766</v>
      </c>
      <c r="S478" s="47">
        <f t="shared" ca="1" si="220"/>
        <v>0</v>
      </c>
      <c r="T478" s="47">
        <f t="shared" ca="1" si="220"/>
        <v>0</v>
      </c>
      <c r="U478" s="47" t="str">
        <f t="shared" ca="1" si="220"/>
        <v/>
      </c>
      <c r="V478" s="47" t="str">
        <f t="shared" ca="1" si="220"/>
        <v/>
      </c>
      <c r="W478" s="47" t="str">
        <f t="shared" ca="1" si="220"/>
        <v/>
      </c>
      <c r="X478" s="47" t="str">
        <f t="shared" ca="1" si="220"/>
        <v/>
      </c>
      <c r="Y478" s="47" t="str">
        <f t="shared" ca="1" si="220"/>
        <v/>
      </c>
      <c r="Z478" s="47" t="str">
        <f t="shared" ca="1" si="220"/>
        <v/>
      </c>
      <c r="AA478" s="47" t="str">
        <f t="shared" ca="1" si="220"/>
        <v/>
      </c>
      <c r="AB478" s="47" t="str">
        <f t="shared" ca="1" si="220"/>
        <v/>
      </c>
      <c r="AC478" s="47" t="str">
        <f t="shared" ca="1" si="220"/>
        <v/>
      </c>
      <c r="AD478" s="47" t="str">
        <f t="shared" ca="1" si="220"/>
        <v/>
      </c>
      <c r="AE478" s="47" t="str">
        <f t="shared" ca="1" si="220"/>
        <v/>
      </c>
      <c r="AF478" s="47" t="str">
        <f t="shared" ca="1" si="220"/>
        <v/>
      </c>
      <c r="AG478" s="47" t="str">
        <f t="shared" ca="1" si="220"/>
        <v/>
      </c>
      <c r="AH478" s="47" t="str">
        <f t="shared" ca="1" si="220"/>
        <v/>
      </c>
      <c r="AI478" s="47" t="str">
        <f t="shared" ca="1" si="222"/>
        <v/>
      </c>
      <c r="AJ478" s="47" t="str">
        <f t="shared" ca="1" si="222"/>
        <v/>
      </c>
      <c r="AK478" s="47" t="str">
        <f t="shared" ca="1" si="222"/>
        <v/>
      </c>
      <c r="AL478" s="47" t="str">
        <f t="shared" ca="1" si="222"/>
        <v/>
      </c>
      <c r="AM478" s="47" t="str">
        <f t="shared" ca="1" si="222"/>
        <v/>
      </c>
      <c r="AN478" s="47" t="str">
        <f t="shared" ca="1" si="222"/>
        <v/>
      </c>
      <c r="AO478" s="47" t="str">
        <f t="shared" ca="1" si="222"/>
        <v/>
      </c>
      <c r="AP478" s="47" t="str">
        <f t="shared" ca="1" si="222"/>
        <v/>
      </c>
      <c r="AQ478" s="47" t="str">
        <f t="shared" ca="1" si="222"/>
        <v/>
      </c>
      <c r="AR478" s="47" t="str">
        <f t="shared" ca="1" si="222"/>
        <v/>
      </c>
      <c r="AS478" s="47" t="str">
        <f t="shared" ca="1" si="222"/>
        <v/>
      </c>
      <c r="AT478" s="47" t="str">
        <f t="shared" ca="1" si="222"/>
        <v/>
      </c>
      <c r="AU478" s="47" t="str">
        <f t="shared" ca="1" si="222"/>
        <v/>
      </c>
      <c r="AV478" s="47" t="str">
        <f t="shared" ca="1" si="222"/>
        <v/>
      </c>
      <c r="AW478" s="47" t="str">
        <f t="shared" ca="1" si="222"/>
        <v/>
      </c>
      <c r="AX478" s="47" t="str">
        <f t="shared" ca="1" si="222"/>
        <v/>
      </c>
      <c r="AY478" s="47" t="str">
        <f t="shared" ca="1" si="221"/>
        <v/>
      </c>
      <c r="AZ478" s="47" t="str">
        <f t="shared" ca="1" si="221"/>
        <v/>
      </c>
      <c r="BA478" s="47" t="str">
        <f t="shared" ca="1" si="221"/>
        <v/>
      </c>
      <c r="BB478" s="47" t="str">
        <f t="shared" ca="1" si="221"/>
        <v/>
      </c>
      <c r="BC478" s="47" t="str">
        <f t="shared" ca="1" si="221"/>
        <v/>
      </c>
      <c r="BD478" s="47" t="str">
        <f t="shared" ca="1" si="221"/>
        <v/>
      </c>
    </row>
    <row r="479" spans="3:56" s="36" customFormat="1" ht="18" customHeight="1" outlineLevel="1" x14ac:dyDescent="0.25">
      <c r="C479" s="37" t="s">
        <v>393</v>
      </c>
      <c r="D479" s="38">
        <f t="shared" ref="D479" ca="1" si="226">+SUM(R479:BA479)</f>
        <v>0</v>
      </c>
      <c r="E479" s="39" t="s">
        <v>27</v>
      </c>
      <c r="F479" s="40">
        <f t="shared" ref="F479:F484" si="227">$H$1-0.5</f>
        <v>27.3</v>
      </c>
      <c r="G479" s="38">
        <f t="shared" ca="1" si="214"/>
        <v>0</v>
      </c>
      <c r="H479" s="41">
        <v>4.5</v>
      </c>
      <c r="I479" s="38">
        <f t="shared" ca="1" si="215"/>
        <v>0</v>
      </c>
      <c r="J479" s="42">
        <f t="shared" ca="1" si="216"/>
        <v>0</v>
      </c>
      <c r="K479" s="43"/>
      <c r="L479" s="44">
        <f>F479+1</f>
        <v>28.3</v>
      </c>
      <c r="M479" s="38">
        <f t="shared" ca="1" si="217"/>
        <v>0</v>
      </c>
      <c r="N479" s="41">
        <v>5</v>
      </c>
      <c r="O479" s="38">
        <f t="shared" ca="1" si="218"/>
        <v>0</v>
      </c>
      <c r="P479" s="45">
        <f t="shared" ca="1" si="219"/>
        <v>0</v>
      </c>
      <c r="Q479" s="46"/>
      <c r="S479" s="47">
        <f t="shared" ca="1" si="220"/>
        <v>0</v>
      </c>
      <c r="T479" s="47">
        <f t="shared" ca="1" si="220"/>
        <v>0</v>
      </c>
      <c r="U479" s="47" t="str">
        <f t="shared" ca="1" si="220"/>
        <v/>
      </c>
      <c r="V479" s="47" t="str">
        <f t="shared" ca="1" si="220"/>
        <v/>
      </c>
      <c r="W479" s="47" t="str">
        <f t="shared" ref="S479:AH495" ca="1" si="228">IFERROR(SUMIF(INDIRECT("'"&amp;W$6&amp;"'!$C:$C"),$C479,INDIRECT("'"&amp;W$6&amp;"'!$D:$D")),"")</f>
        <v/>
      </c>
      <c r="X479" s="47" t="str">
        <f t="shared" ca="1" si="228"/>
        <v/>
      </c>
      <c r="Y479" s="47" t="str">
        <f t="shared" ca="1" si="228"/>
        <v/>
      </c>
      <c r="Z479" s="47" t="str">
        <f t="shared" ca="1" si="228"/>
        <v/>
      </c>
      <c r="AA479" s="47" t="str">
        <f t="shared" ca="1" si="228"/>
        <v/>
      </c>
      <c r="AB479" s="47" t="str">
        <f t="shared" ca="1" si="228"/>
        <v/>
      </c>
      <c r="AC479" s="47" t="str">
        <f t="shared" ca="1" si="228"/>
        <v/>
      </c>
      <c r="AD479" s="47" t="str">
        <f t="shared" ca="1" si="228"/>
        <v/>
      </c>
      <c r="AE479" s="47" t="str">
        <f t="shared" ca="1" si="228"/>
        <v/>
      </c>
      <c r="AF479" s="47" t="str">
        <f t="shared" ca="1" si="228"/>
        <v/>
      </c>
      <c r="AG479" s="47" t="str">
        <f t="shared" ca="1" si="228"/>
        <v/>
      </c>
      <c r="AH479" s="47" t="str">
        <f t="shared" ca="1" si="228"/>
        <v/>
      </c>
      <c r="AI479" s="47" t="str">
        <f t="shared" ca="1" si="222"/>
        <v/>
      </c>
      <c r="AJ479" s="47" t="str">
        <f t="shared" ca="1" si="222"/>
        <v/>
      </c>
      <c r="AK479" s="47" t="str">
        <f t="shared" ca="1" si="222"/>
        <v/>
      </c>
      <c r="AL479" s="47" t="str">
        <f t="shared" ca="1" si="222"/>
        <v/>
      </c>
      <c r="AM479" s="47" t="str">
        <f t="shared" ca="1" si="222"/>
        <v/>
      </c>
      <c r="AN479" s="47" t="str">
        <f t="shared" ca="1" si="222"/>
        <v/>
      </c>
      <c r="AO479" s="47" t="str">
        <f t="shared" ca="1" si="222"/>
        <v/>
      </c>
      <c r="AP479" s="47" t="str">
        <f t="shared" ca="1" si="222"/>
        <v/>
      </c>
      <c r="AQ479" s="47" t="str">
        <f t="shared" ca="1" si="222"/>
        <v/>
      </c>
      <c r="AR479" s="47" t="str">
        <f t="shared" ca="1" si="222"/>
        <v/>
      </c>
      <c r="AS479" s="47" t="str">
        <f t="shared" ca="1" si="222"/>
        <v/>
      </c>
      <c r="AT479" s="47" t="str">
        <f t="shared" ca="1" si="222"/>
        <v/>
      </c>
      <c r="AU479" s="47" t="str">
        <f t="shared" ca="1" si="222"/>
        <v/>
      </c>
      <c r="AV479" s="47" t="str">
        <f t="shared" ca="1" si="222"/>
        <v/>
      </c>
      <c r="AW479" s="47" t="str">
        <f t="shared" ca="1" si="222"/>
        <v/>
      </c>
      <c r="AX479" s="47" t="str">
        <f t="shared" ca="1" si="222"/>
        <v/>
      </c>
      <c r="AY479" s="47" t="str">
        <f t="shared" ca="1" si="221"/>
        <v/>
      </c>
      <c r="AZ479" s="47" t="str">
        <f t="shared" ca="1" si="221"/>
        <v/>
      </c>
      <c r="BA479" s="47" t="str">
        <f t="shared" ca="1" si="221"/>
        <v/>
      </c>
      <c r="BB479" s="47" t="str">
        <f t="shared" ca="1" si="221"/>
        <v/>
      </c>
      <c r="BC479" s="47" t="str">
        <f t="shared" ca="1" si="221"/>
        <v/>
      </c>
      <c r="BD479" s="47" t="str">
        <f t="shared" ca="1" si="221"/>
        <v/>
      </c>
    </row>
    <row r="480" spans="3:56" s="36" customFormat="1" ht="18" customHeight="1" outlineLevel="1" x14ac:dyDescent="0.25">
      <c r="C480" s="37" t="s">
        <v>394</v>
      </c>
      <c r="D480" s="38">
        <f t="shared" ref="D480" ca="1" si="229">+SUM(R480:BA480)</f>
        <v>0</v>
      </c>
      <c r="E480" s="39" t="s">
        <v>27</v>
      </c>
      <c r="F480" s="40">
        <f t="shared" si="227"/>
        <v>27.3</v>
      </c>
      <c r="G480" s="38">
        <f t="shared" ca="1" si="214"/>
        <v>0</v>
      </c>
      <c r="H480" s="41">
        <v>4.5</v>
      </c>
      <c r="I480" s="38">
        <f t="shared" ca="1" si="215"/>
        <v>0</v>
      </c>
      <c r="J480" s="42">
        <f t="shared" ca="1" si="216"/>
        <v>0</v>
      </c>
      <c r="K480" s="43"/>
      <c r="L480" s="44">
        <f t="shared" ref="L480:L484" si="230">F480+1</f>
        <v>28.3</v>
      </c>
      <c r="M480" s="38">
        <f t="shared" ca="1" si="217"/>
        <v>0</v>
      </c>
      <c r="N480" s="41">
        <v>5</v>
      </c>
      <c r="O480" s="38">
        <f t="shared" ca="1" si="218"/>
        <v>0</v>
      </c>
      <c r="P480" s="45">
        <f t="shared" ca="1" si="219"/>
        <v>0</v>
      </c>
      <c r="Q480" s="46"/>
      <c r="S480" s="47">
        <f t="shared" ca="1" si="228"/>
        <v>0</v>
      </c>
      <c r="T480" s="47">
        <f t="shared" ca="1" si="228"/>
        <v>0</v>
      </c>
      <c r="U480" s="47" t="str">
        <f t="shared" ca="1" si="228"/>
        <v/>
      </c>
      <c r="V480" s="47" t="str">
        <f t="shared" ca="1" si="228"/>
        <v/>
      </c>
      <c r="W480" s="47" t="str">
        <f t="shared" ca="1" si="228"/>
        <v/>
      </c>
      <c r="X480" s="47" t="str">
        <f t="shared" ca="1" si="228"/>
        <v/>
      </c>
      <c r="Y480" s="47" t="str">
        <f t="shared" ca="1" si="228"/>
        <v/>
      </c>
      <c r="Z480" s="47" t="str">
        <f t="shared" ca="1" si="228"/>
        <v/>
      </c>
      <c r="AA480" s="47" t="str">
        <f t="shared" ca="1" si="228"/>
        <v/>
      </c>
      <c r="AB480" s="47" t="str">
        <f t="shared" ca="1" si="228"/>
        <v/>
      </c>
      <c r="AC480" s="47" t="str">
        <f t="shared" ca="1" si="228"/>
        <v/>
      </c>
      <c r="AD480" s="47" t="str">
        <f t="shared" ca="1" si="228"/>
        <v/>
      </c>
      <c r="AE480" s="47" t="str">
        <f t="shared" ca="1" si="228"/>
        <v/>
      </c>
      <c r="AF480" s="47" t="str">
        <f t="shared" ca="1" si="228"/>
        <v/>
      </c>
      <c r="AG480" s="47" t="str">
        <f t="shared" ca="1" si="228"/>
        <v/>
      </c>
      <c r="AH480" s="47" t="str">
        <f t="shared" ca="1" si="228"/>
        <v/>
      </c>
      <c r="AI480" s="47" t="str">
        <f t="shared" ca="1" si="222"/>
        <v/>
      </c>
      <c r="AJ480" s="47" t="str">
        <f t="shared" ca="1" si="222"/>
        <v/>
      </c>
      <c r="AK480" s="47" t="str">
        <f t="shared" ca="1" si="222"/>
        <v/>
      </c>
      <c r="AL480" s="47" t="str">
        <f t="shared" ca="1" si="222"/>
        <v/>
      </c>
      <c r="AM480" s="47" t="str">
        <f t="shared" ca="1" si="222"/>
        <v/>
      </c>
      <c r="AN480" s="47" t="str">
        <f t="shared" ca="1" si="222"/>
        <v/>
      </c>
      <c r="AO480" s="47" t="str">
        <f t="shared" ca="1" si="222"/>
        <v/>
      </c>
      <c r="AP480" s="47" t="str">
        <f t="shared" ca="1" si="222"/>
        <v/>
      </c>
      <c r="AQ480" s="47" t="str">
        <f t="shared" ca="1" si="222"/>
        <v/>
      </c>
      <c r="AR480" s="47" t="str">
        <f t="shared" ca="1" si="222"/>
        <v/>
      </c>
      <c r="AS480" s="47" t="str">
        <f t="shared" ca="1" si="222"/>
        <v/>
      </c>
      <c r="AT480" s="47" t="str">
        <f t="shared" ca="1" si="222"/>
        <v/>
      </c>
      <c r="AU480" s="47" t="str">
        <f t="shared" ca="1" si="222"/>
        <v/>
      </c>
      <c r="AV480" s="47" t="str">
        <f t="shared" ca="1" si="222"/>
        <v/>
      </c>
      <c r="AW480" s="47" t="str">
        <f t="shared" ca="1" si="222"/>
        <v/>
      </c>
      <c r="AX480" s="47" t="str">
        <f t="shared" ca="1" si="222"/>
        <v/>
      </c>
      <c r="AY480" s="47" t="str">
        <f t="shared" ca="1" si="221"/>
        <v/>
      </c>
      <c r="AZ480" s="47" t="str">
        <f t="shared" ca="1" si="221"/>
        <v/>
      </c>
      <c r="BA480" s="47" t="str">
        <f t="shared" ca="1" si="221"/>
        <v/>
      </c>
      <c r="BB480" s="47" t="str">
        <f t="shared" ca="1" si="221"/>
        <v/>
      </c>
      <c r="BC480" s="47" t="str">
        <f t="shared" ca="1" si="221"/>
        <v/>
      </c>
      <c r="BD480" s="47" t="str">
        <f t="shared" ca="1" si="221"/>
        <v/>
      </c>
    </row>
    <row r="481" spans="3:56" s="36" customFormat="1" ht="18" customHeight="1" outlineLevel="1" x14ac:dyDescent="0.25">
      <c r="C481" s="37" t="s">
        <v>395</v>
      </c>
      <c r="D481" s="38">
        <f t="shared" ref="D481:D484" ca="1" si="231">+SUM(R481:BA481)</f>
        <v>0</v>
      </c>
      <c r="E481" s="39" t="s">
        <v>27</v>
      </c>
      <c r="F481" s="40">
        <f t="shared" si="227"/>
        <v>27.3</v>
      </c>
      <c r="G481" s="38">
        <f t="shared" ca="1" si="214"/>
        <v>0</v>
      </c>
      <c r="H481" s="41">
        <v>4.5</v>
      </c>
      <c r="I481" s="38">
        <f t="shared" ca="1" si="215"/>
        <v>0</v>
      </c>
      <c r="J481" s="42">
        <f t="shared" ca="1" si="216"/>
        <v>0</v>
      </c>
      <c r="K481" s="43"/>
      <c r="L481" s="44">
        <f t="shared" si="230"/>
        <v>28.3</v>
      </c>
      <c r="M481" s="38">
        <f t="shared" ca="1" si="217"/>
        <v>0</v>
      </c>
      <c r="N481" s="41">
        <v>5</v>
      </c>
      <c r="O481" s="38">
        <f t="shared" ca="1" si="218"/>
        <v>0</v>
      </c>
      <c r="P481" s="45">
        <f t="shared" ca="1" si="219"/>
        <v>0</v>
      </c>
      <c r="Q481" s="46"/>
      <c r="S481" s="47">
        <f t="shared" ca="1" si="228"/>
        <v>0</v>
      </c>
      <c r="T481" s="47">
        <f t="shared" ca="1" si="228"/>
        <v>0</v>
      </c>
      <c r="U481" s="47" t="str">
        <f t="shared" ca="1" si="228"/>
        <v/>
      </c>
      <c r="V481" s="47" t="str">
        <f t="shared" ca="1" si="228"/>
        <v/>
      </c>
      <c r="W481" s="47" t="str">
        <f t="shared" ca="1" si="228"/>
        <v/>
      </c>
      <c r="X481" s="47" t="str">
        <f t="shared" ca="1" si="228"/>
        <v/>
      </c>
      <c r="Y481" s="47" t="str">
        <f t="shared" ca="1" si="228"/>
        <v/>
      </c>
      <c r="Z481" s="47" t="str">
        <f t="shared" ca="1" si="228"/>
        <v/>
      </c>
      <c r="AA481" s="47" t="str">
        <f t="shared" ca="1" si="228"/>
        <v/>
      </c>
      <c r="AB481" s="47" t="str">
        <f t="shared" ca="1" si="228"/>
        <v/>
      </c>
      <c r="AC481" s="47" t="str">
        <f t="shared" ca="1" si="228"/>
        <v/>
      </c>
      <c r="AD481" s="47" t="str">
        <f t="shared" ca="1" si="228"/>
        <v/>
      </c>
      <c r="AE481" s="47" t="str">
        <f t="shared" ca="1" si="228"/>
        <v/>
      </c>
      <c r="AF481" s="47" t="str">
        <f t="shared" ca="1" si="228"/>
        <v/>
      </c>
      <c r="AG481" s="47" t="str">
        <f t="shared" ca="1" si="228"/>
        <v/>
      </c>
      <c r="AH481" s="47" t="str">
        <f t="shared" ca="1" si="228"/>
        <v/>
      </c>
      <c r="AI481" s="47" t="str">
        <f t="shared" ca="1" si="222"/>
        <v/>
      </c>
      <c r="AJ481" s="47" t="str">
        <f t="shared" ca="1" si="222"/>
        <v/>
      </c>
      <c r="AK481" s="47" t="str">
        <f t="shared" ca="1" si="222"/>
        <v/>
      </c>
      <c r="AL481" s="47" t="str">
        <f t="shared" ca="1" si="222"/>
        <v/>
      </c>
      <c r="AM481" s="47" t="str">
        <f t="shared" ca="1" si="222"/>
        <v/>
      </c>
      <c r="AN481" s="47" t="str">
        <f t="shared" ca="1" si="222"/>
        <v/>
      </c>
      <c r="AO481" s="47" t="str">
        <f t="shared" ca="1" si="222"/>
        <v/>
      </c>
      <c r="AP481" s="47" t="str">
        <f t="shared" ca="1" si="222"/>
        <v/>
      </c>
      <c r="AQ481" s="47" t="str">
        <f t="shared" ca="1" si="222"/>
        <v/>
      </c>
      <c r="AR481" s="47" t="str">
        <f t="shared" ca="1" si="222"/>
        <v/>
      </c>
      <c r="AS481" s="47" t="str">
        <f t="shared" ca="1" si="222"/>
        <v/>
      </c>
      <c r="AT481" s="47" t="str">
        <f t="shared" ca="1" si="222"/>
        <v/>
      </c>
      <c r="AU481" s="47" t="str">
        <f t="shared" ca="1" si="222"/>
        <v/>
      </c>
      <c r="AV481" s="47" t="str">
        <f t="shared" ca="1" si="222"/>
        <v/>
      </c>
      <c r="AW481" s="47" t="str">
        <f t="shared" ca="1" si="222"/>
        <v/>
      </c>
      <c r="AX481" s="47" t="str">
        <f t="shared" ca="1" si="222"/>
        <v/>
      </c>
      <c r="AY481" s="47" t="str">
        <f t="shared" ca="1" si="221"/>
        <v/>
      </c>
      <c r="AZ481" s="47" t="str">
        <f t="shared" ca="1" si="221"/>
        <v/>
      </c>
      <c r="BA481" s="47" t="str">
        <f t="shared" ca="1" si="221"/>
        <v/>
      </c>
      <c r="BB481" s="47" t="str">
        <f t="shared" ca="1" si="221"/>
        <v/>
      </c>
      <c r="BC481" s="47" t="str">
        <f t="shared" ca="1" si="221"/>
        <v/>
      </c>
      <c r="BD481" s="47" t="str">
        <f t="shared" ca="1" si="221"/>
        <v/>
      </c>
    </row>
    <row r="482" spans="3:56" s="36" customFormat="1" ht="18" customHeight="1" outlineLevel="1" x14ac:dyDescent="0.25">
      <c r="C482" s="37" t="s">
        <v>396</v>
      </c>
      <c r="D482" s="38">
        <f t="shared" ref="D482" ca="1" si="232">+SUM(R482:BA482)</f>
        <v>0</v>
      </c>
      <c r="E482" s="39" t="s">
        <v>27</v>
      </c>
      <c r="F482" s="40">
        <f t="shared" si="227"/>
        <v>27.3</v>
      </c>
      <c r="G482" s="38">
        <f t="shared" ca="1" si="214"/>
        <v>0</v>
      </c>
      <c r="H482" s="41">
        <v>4.5</v>
      </c>
      <c r="I482" s="38">
        <f t="shared" ca="1" si="215"/>
        <v>0</v>
      </c>
      <c r="J482" s="42">
        <f t="shared" ca="1" si="216"/>
        <v>0</v>
      </c>
      <c r="K482" s="43"/>
      <c r="L482" s="44">
        <f t="shared" si="230"/>
        <v>28.3</v>
      </c>
      <c r="M482" s="38">
        <f t="shared" ca="1" si="217"/>
        <v>0</v>
      </c>
      <c r="N482" s="41">
        <v>5</v>
      </c>
      <c r="O482" s="38">
        <f t="shared" ca="1" si="218"/>
        <v>0</v>
      </c>
      <c r="P482" s="45">
        <f t="shared" ca="1" si="219"/>
        <v>0</v>
      </c>
      <c r="Q482" s="46"/>
      <c r="S482" s="47">
        <f t="shared" ca="1" si="228"/>
        <v>0</v>
      </c>
      <c r="T482" s="47">
        <f t="shared" ca="1" si="228"/>
        <v>0</v>
      </c>
      <c r="U482" s="47" t="str">
        <f t="shared" ca="1" si="228"/>
        <v/>
      </c>
      <c r="V482" s="47" t="str">
        <f t="shared" ca="1" si="228"/>
        <v/>
      </c>
      <c r="W482" s="47" t="str">
        <f t="shared" ca="1" si="228"/>
        <v/>
      </c>
      <c r="X482" s="47" t="str">
        <f t="shared" ca="1" si="228"/>
        <v/>
      </c>
      <c r="Y482" s="47" t="str">
        <f t="shared" ca="1" si="228"/>
        <v/>
      </c>
      <c r="Z482" s="47" t="str">
        <f t="shared" ca="1" si="228"/>
        <v/>
      </c>
      <c r="AA482" s="47" t="str">
        <f t="shared" ca="1" si="228"/>
        <v/>
      </c>
      <c r="AB482" s="47" t="str">
        <f t="shared" ca="1" si="228"/>
        <v/>
      </c>
      <c r="AC482" s="47" t="str">
        <f t="shared" ca="1" si="228"/>
        <v/>
      </c>
      <c r="AD482" s="47" t="str">
        <f t="shared" ca="1" si="228"/>
        <v/>
      </c>
      <c r="AE482" s="47" t="str">
        <f t="shared" ca="1" si="228"/>
        <v/>
      </c>
      <c r="AF482" s="47" t="str">
        <f t="shared" ca="1" si="228"/>
        <v/>
      </c>
      <c r="AG482" s="47" t="str">
        <f t="shared" ca="1" si="228"/>
        <v/>
      </c>
      <c r="AH482" s="47" t="str">
        <f t="shared" ca="1" si="228"/>
        <v/>
      </c>
      <c r="AI482" s="47" t="str">
        <f t="shared" ca="1" si="222"/>
        <v/>
      </c>
      <c r="AJ482" s="47" t="str">
        <f t="shared" ca="1" si="222"/>
        <v/>
      </c>
      <c r="AK482" s="47" t="str">
        <f t="shared" ca="1" si="222"/>
        <v/>
      </c>
      <c r="AL482" s="47" t="str">
        <f t="shared" ca="1" si="222"/>
        <v/>
      </c>
      <c r="AM482" s="47" t="str">
        <f t="shared" ca="1" si="222"/>
        <v/>
      </c>
      <c r="AN482" s="47" t="str">
        <f t="shared" ca="1" si="222"/>
        <v/>
      </c>
      <c r="AO482" s="47" t="str">
        <f t="shared" ca="1" si="222"/>
        <v/>
      </c>
      <c r="AP482" s="47" t="str">
        <f t="shared" ca="1" si="222"/>
        <v/>
      </c>
      <c r="AQ482" s="47" t="str">
        <f t="shared" ca="1" si="222"/>
        <v/>
      </c>
      <c r="AR482" s="47" t="str">
        <f t="shared" ca="1" si="222"/>
        <v/>
      </c>
      <c r="AS482" s="47" t="str">
        <f t="shared" ca="1" si="222"/>
        <v/>
      </c>
      <c r="AT482" s="47" t="str">
        <f t="shared" ca="1" si="222"/>
        <v/>
      </c>
      <c r="AU482" s="47" t="str">
        <f t="shared" ca="1" si="222"/>
        <v/>
      </c>
      <c r="AV482" s="47" t="str">
        <f t="shared" ca="1" si="222"/>
        <v/>
      </c>
      <c r="AW482" s="47" t="str">
        <f t="shared" ca="1" si="222"/>
        <v/>
      </c>
      <c r="AX482" s="47" t="str">
        <f t="shared" ca="1" si="222"/>
        <v/>
      </c>
      <c r="AY482" s="47" t="str">
        <f t="shared" ca="1" si="221"/>
        <v/>
      </c>
      <c r="AZ482" s="47" t="str">
        <f t="shared" ca="1" si="221"/>
        <v/>
      </c>
      <c r="BA482" s="47" t="str">
        <f t="shared" ca="1" si="221"/>
        <v/>
      </c>
      <c r="BB482" s="47" t="str">
        <f t="shared" ca="1" si="221"/>
        <v/>
      </c>
      <c r="BC482" s="47" t="str">
        <f t="shared" ca="1" si="221"/>
        <v/>
      </c>
      <c r="BD482" s="47" t="str">
        <f t="shared" ca="1" si="221"/>
        <v/>
      </c>
    </row>
    <row r="483" spans="3:56" s="36" customFormat="1" ht="18" customHeight="1" outlineLevel="1" x14ac:dyDescent="0.25">
      <c r="C483" s="37" t="s">
        <v>397</v>
      </c>
      <c r="D483" s="38">
        <f t="shared" ref="D483" ca="1" si="233">+SUM(R483:BA483)</f>
        <v>0</v>
      </c>
      <c r="E483" s="39" t="s">
        <v>27</v>
      </c>
      <c r="F483" s="40">
        <f t="shared" si="227"/>
        <v>27.3</v>
      </c>
      <c r="G483" s="38">
        <f t="shared" ca="1" si="214"/>
        <v>0</v>
      </c>
      <c r="H483" s="41">
        <v>4.5</v>
      </c>
      <c r="I483" s="38">
        <f t="shared" ca="1" si="215"/>
        <v>0</v>
      </c>
      <c r="J483" s="42">
        <f t="shared" ca="1" si="216"/>
        <v>0</v>
      </c>
      <c r="K483" s="43"/>
      <c r="L483" s="44">
        <f t="shared" si="230"/>
        <v>28.3</v>
      </c>
      <c r="M483" s="38">
        <f t="shared" ca="1" si="217"/>
        <v>0</v>
      </c>
      <c r="N483" s="41">
        <v>5</v>
      </c>
      <c r="O483" s="38">
        <f t="shared" ca="1" si="218"/>
        <v>0</v>
      </c>
      <c r="P483" s="45">
        <f t="shared" ca="1" si="219"/>
        <v>0</v>
      </c>
      <c r="Q483" s="46"/>
      <c r="S483" s="47">
        <f t="shared" ca="1" si="228"/>
        <v>0</v>
      </c>
      <c r="T483" s="47">
        <f t="shared" ca="1" si="228"/>
        <v>0</v>
      </c>
      <c r="U483" s="47" t="str">
        <f t="shared" ca="1" si="228"/>
        <v/>
      </c>
      <c r="V483" s="47" t="str">
        <f t="shared" ca="1" si="228"/>
        <v/>
      </c>
      <c r="W483" s="47" t="str">
        <f t="shared" ca="1" si="228"/>
        <v/>
      </c>
      <c r="X483" s="47" t="str">
        <f t="shared" ca="1" si="228"/>
        <v/>
      </c>
      <c r="Y483" s="47" t="str">
        <f t="shared" ca="1" si="228"/>
        <v/>
      </c>
      <c r="Z483" s="47" t="str">
        <f t="shared" ca="1" si="228"/>
        <v/>
      </c>
      <c r="AA483" s="47" t="str">
        <f t="shared" ca="1" si="228"/>
        <v/>
      </c>
      <c r="AB483" s="47" t="str">
        <f t="shared" ca="1" si="228"/>
        <v/>
      </c>
      <c r="AC483" s="47" t="str">
        <f t="shared" ca="1" si="228"/>
        <v/>
      </c>
      <c r="AD483" s="47" t="str">
        <f t="shared" ca="1" si="228"/>
        <v/>
      </c>
      <c r="AE483" s="47" t="str">
        <f t="shared" ca="1" si="228"/>
        <v/>
      </c>
      <c r="AF483" s="47" t="str">
        <f t="shared" ca="1" si="228"/>
        <v/>
      </c>
      <c r="AG483" s="47" t="str">
        <f t="shared" ca="1" si="228"/>
        <v/>
      </c>
      <c r="AH483" s="47" t="str">
        <f t="shared" ca="1" si="228"/>
        <v/>
      </c>
      <c r="AI483" s="47" t="str">
        <f t="shared" ca="1" si="222"/>
        <v/>
      </c>
      <c r="AJ483" s="47" t="str">
        <f t="shared" ca="1" si="222"/>
        <v/>
      </c>
      <c r="AK483" s="47" t="str">
        <f t="shared" ca="1" si="222"/>
        <v/>
      </c>
      <c r="AL483" s="47" t="str">
        <f t="shared" ca="1" si="222"/>
        <v/>
      </c>
      <c r="AM483" s="47" t="str">
        <f t="shared" ca="1" si="222"/>
        <v/>
      </c>
      <c r="AN483" s="47" t="str">
        <f t="shared" ca="1" si="222"/>
        <v/>
      </c>
      <c r="AO483" s="47" t="str">
        <f t="shared" ca="1" si="222"/>
        <v/>
      </c>
      <c r="AP483" s="47" t="str">
        <f t="shared" ca="1" si="222"/>
        <v/>
      </c>
      <c r="AQ483" s="47" t="str">
        <f t="shared" ca="1" si="222"/>
        <v/>
      </c>
      <c r="AR483" s="47" t="str">
        <f t="shared" ca="1" si="222"/>
        <v/>
      </c>
      <c r="AS483" s="47" t="str">
        <f t="shared" ca="1" si="222"/>
        <v/>
      </c>
      <c r="AT483" s="47" t="str">
        <f t="shared" ca="1" si="222"/>
        <v/>
      </c>
      <c r="AU483" s="47" t="str">
        <f t="shared" ca="1" si="222"/>
        <v/>
      </c>
      <c r="AV483" s="47" t="str">
        <f t="shared" ca="1" si="222"/>
        <v/>
      </c>
      <c r="AW483" s="47" t="str">
        <f t="shared" ca="1" si="222"/>
        <v/>
      </c>
      <c r="AX483" s="47" t="str">
        <f t="shared" ref="AX483:BD498" ca="1" si="234">IFERROR(SUMIF(INDIRECT("'"&amp;AX$6&amp;"'!$C:$C"),$C483,INDIRECT("'"&amp;AX$6&amp;"'!$D:$D")),"")</f>
        <v/>
      </c>
      <c r="AY483" s="47" t="str">
        <f t="shared" ca="1" si="234"/>
        <v/>
      </c>
      <c r="AZ483" s="47" t="str">
        <f t="shared" ca="1" si="234"/>
        <v/>
      </c>
      <c r="BA483" s="47" t="str">
        <f t="shared" ca="1" si="234"/>
        <v/>
      </c>
      <c r="BB483" s="47" t="str">
        <f t="shared" ca="1" si="234"/>
        <v/>
      </c>
      <c r="BC483" s="47" t="str">
        <f t="shared" ca="1" si="234"/>
        <v/>
      </c>
      <c r="BD483" s="47" t="str">
        <f t="shared" ca="1" si="234"/>
        <v/>
      </c>
    </row>
    <row r="484" spans="3:56" s="36" customFormat="1" ht="18" customHeight="1" outlineLevel="1" x14ac:dyDescent="0.25">
      <c r="C484" s="37" t="s">
        <v>398</v>
      </c>
      <c r="D484" s="38">
        <f t="shared" ca="1" si="231"/>
        <v>0</v>
      </c>
      <c r="E484" s="39" t="s">
        <v>27</v>
      </c>
      <c r="F484" s="40">
        <f t="shared" si="227"/>
        <v>27.3</v>
      </c>
      <c r="G484" s="38">
        <f t="shared" ca="1" si="214"/>
        <v>0</v>
      </c>
      <c r="H484" s="41">
        <v>4.5</v>
      </c>
      <c r="I484" s="38">
        <f t="shared" ca="1" si="215"/>
        <v>0</v>
      </c>
      <c r="J484" s="42">
        <f t="shared" ca="1" si="216"/>
        <v>0</v>
      </c>
      <c r="K484" s="43"/>
      <c r="L484" s="44">
        <f t="shared" si="230"/>
        <v>28.3</v>
      </c>
      <c r="M484" s="38">
        <f t="shared" ca="1" si="217"/>
        <v>0</v>
      </c>
      <c r="N484" s="41">
        <v>5</v>
      </c>
      <c r="O484" s="38">
        <f t="shared" ca="1" si="218"/>
        <v>0</v>
      </c>
      <c r="P484" s="45">
        <f t="shared" ca="1" si="219"/>
        <v>0</v>
      </c>
      <c r="Q484" s="46"/>
      <c r="S484" s="47">
        <f t="shared" ca="1" si="228"/>
        <v>0</v>
      </c>
      <c r="T484" s="47">
        <f t="shared" ca="1" si="228"/>
        <v>0</v>
      </c>
      <c r="U484" s="47" t="str">
        <f t="shared" ca="1" si="228"/>
        <v/>
      </c>
      <c r="V484" s="47" t="str">
        <f t="shared" ca="1" si="228"/>
        <v/>
      </c>
      <c r="W484" s="47" t="str">
        <f t="shared" ca="1" si="228"/>
        <v/>
      </c>
      <c r="X484" s="47" t="str">
        <f t="shared" ca="1" si="228"/>
        <v/>
      </c>
      <c r="Y484" s="47" t="str">
        <f t="shared" ca="1" si="228"/>
        <v/>
      </c>
      <c r="Z484" s="47" t="str">
        <f t="shared" ca="1" si="228"/>
        <v/>
      </c>
      <c r="AA484" s="47" t="str">
        <f t="shared" ca="1" si="228"/>
        <v/>
      </c>
      <c r="AB484" s="47" t="str">
        <f t="shared" ca="1" si="228"/>
        <v/>
      </c>
      <c r="AC484" s="47" t="str">
        <f t="shared" ca="1" si="228"/>
        <v/>
      </c>
      <c r="AD484" s="47" t="str">
        <f t="shared" ca="1" si="228"/>
        <v/>
      </c>
      <c r="AE484" s="47" t="str">
        <f t="shared" ca="1" si="228"/>
        <v/>
      </c>
      <c r="AF484" s="47" t="str">
        <f t="shared" ca="1" si="228"/>
        <v/>
      </c>
      <c r="AG484" s="47" t="str">
        <f t="shared" ca="1" si="228"/>
        <v/>
      </c>
      <c r="AH484" s="47" t="str">
        <f t="shared" ca="1" si="228"/>
        <v/>
      </c>
      <c r="AI484" s="47" t="str">
        <f t="shared" ref="AI484:AX499" ca="1" si="235">IFERROR(SUMIF(INDIRECT("'"&amp;AI$6&amp;"'!$C:$C"),$C484,INDIRECT("'"&amp;AI$6&amp;"'!$D:$D")),"")</f>
        <v/>
      </c>
      <c r="AJ484" s="47" t="str">
        <f t="shared" ca="1" si="235"/>
        <v/>
      </c>
      <c r="AK484" s="47" t="str">
        <f t="shared" ca="1" si="235"/>
        <v/>
      </c>
      <c r="AL484" s="47" t="str">
        <f t="shared" ca="1" si="235"/>
        <v/>
      </c>
      <c r="AM484" s="47" t="str">
        <f t="shared" ca="1" si="235"/>
        <v/>
      </c>
      <c r="AN484" s="47" t="str">
        <f t="shared" ca="1" si="235"/>
        <v/>
      </c>
      <c r="AO484" s="47" t="str">
        <f t="shared" ca="1" si="235"/>
        <v/>
      </c>
      <c r="AP484" s="47" t="str">
        <f t="shared" ca="1" si="235"/>
        <v/>
      </c>
      <c r="AQ484" s="47" t="str">
        <f t="shared" ca="1" si="235"/>
        <v/>
      </c>
      <c r="AR484" s="47" t="str">
        <f t="shared" ca="1" si="235"/>
        <v/>
      </c>
      <c r="AS484" s="47" t="str">
        <f t="shared" ca="1" si="235"/>
        <v/>
      </c>
      <c r="AT484" s="47" t="str">
        <f t="shared" ca="1" si="235"/>
        <v/>
      </c>
      <c r="AU484" s="47" t="str">
        <f t="shared" ca="1" si="235"/>
        <v/>
      </c>
      <c r="AV484" s="47" t="str">
        <f t="shared" ca="1" si="235"/>
        <v/>
      </c>
      <c r="AW484" s="47" t="str">
        <f t="shared" ca="1" si="235"/>
        <v/>
      </c>
      <c r="AX484" s="47" t="str">
        <f t="shared" ca="1" si="235"/>
        <v/>
      </c>
      <c r="AY484" s="47" t="str">
        <f t="shared" ca="1" si="234"/>
        <v/>
      </c>
      <c r="AZ484" s="47" t="str">
        <f t="shared" ca="1" si="234"/>
        <v/>
      </c>
      <c r="BA484" s="47" t="str">
        <f t="shared" ca="1" si="234"/>
        <v/>
      </c>
      <c r="BB484" s="47" t="str">
        <f t="shared" ca="1" si="234"/>
        <v/>
      </c>
      <c r="BC484" s="47" t="str">
        <f t="shared" ca="1" si="234"/>
        <v/>
      </c>
      <c r="BD484" s="47" t="str">
        <f t="shared" ca="1" si="234"/>
        <v/>
      </c>
    </row>
    <row r="485" spans="3:56" s="36" customFormat="1" ht="18" customHeight="1" outlineLevel="1" x14ac:dyDescent="0.25">
      <c r="C485" s="37" t="s">
        <v>399</v>
      </c>
      <c r="D485" s="38">
        <f ca="1">+SUM(R485:BA485)</f>
        <v>0</v>
      </c>
      <c r="E485" s="39" t="s">
        <v>365</v>
      </c>
      <c r="F485" s="40">
        <v>56</v>
      </c>
      <c r="G485" s="38">
        <f t="shared" ca="1" si="214"/>
        <v>0</v>
      </c>
      <c r="H485" s="41">
        <v>10</v>
      </c>
      <c r="I485" s="38">
        <f t="shared" ca="1" si="215"/>
        <v>0</v>
      </c>
      <c r="J485" s="42">
        <f t="shared" ca="1" si="216"/>
        <v>0</v>
      </c>
      <c r="K485" s="43"/>
      <c r="L485" s="44">
        <v>60</v>
      </c>
      <c r="M485" s="38">
        <f t="shared" ca="1" si="217"/>
        <v>0</v>
      </c>
      <c r="N485" s="41">
        <v>10</v>
      </c>
      <c r="O485" s="38">
        <f t="shared" ca="1" si="218"/>
        <v>0</v>
      </c>
      <c r="P485" s="45">
        <f t="shared" ca="1" si="219"/>
        <v>0</v>
      </c>
      <c r="Q485" s="46"/>
      <c r="S485" s="47">
        <f t="shared" ca="1" si="228"/>
        <v>0</v>
      </c>
      <c r="T485" s="47">
        <f t="shared" ca="1" si="228"/>
        <v>0</v>
      </c>
      <c r="U485" s="47" t="str">
        <f t="shared" ca="1" si="228"/>
        <v/>
      </c>
      <c r="V485" s="47" t="str">
        <f t="shared" ca="1" si="228"/>
        <v/>
      </c>
      <c r="W485" s="47" t="str">
        <f t="shared" ca="1" si="228"/>
        <v/>
      </c>
      <c r="X485" s="47" t="str">
        <f t="shared" ca="1" si="228"/>
        <v/>
      </c>
      <c r="Y485" s="47" t="str">
        <f t="shared" ca="1" si="228"/>
        <v/>
      </c>
      <c r="Z485" s="47" t="str">
        <f t="shared" ca="1" si="228"/>
        <v/>
      </c>
      <c r="AA485" s="47" t="str">
        <f t="shared" ca="1" si="228"/>
        <v/>
      </c>
      <c r="AB485" s="47" t="str">
        <f t="shared" ca="1" si="228"/>
        <v/>
      </c>
      <c r="AC485" s="47" t="str">
        <f t="shared" ca="1" si="228"/>
        <v/>
      </c>
      <c r="AD485" s="47" t="str">
        <f t="shared" ca="1" si="228"/>
        <v/>
      </c>
      <c r="AE485" s="47" t="str">
        <f t="shared" ca="1" si="228"/>
        <v/>
      </c>
      <c r="AF485" s="47" t="str">
        <f t="shared" ca="1" si="228"/>
        <v/>
      </c>
      <c r="AG485" s="47" t="str">
        <f t="shared" ca="1" si="228"/>
        <v/>
      </c>
      <c r="AH485" s="47" t="str">
        <f t="shared" ca="1" si="228"/>
        <v/>
      </c>
      <c r="AI485" s="47" t="str">
        <f t="shared" ca="1" si="235"/>
        <v/>
      </c>
      <c r="AJ485" s="47" t="str">
        <f t="shared" ca="1" si="235"/>
        <v/>
      </c>
      <c r="AK485" s="47" t="str">
        <f t="shared" ca="1" si="235"/>
        <v/>
      </c>
      <c r="AL485" s="47" t="str">
        <f t="shared" ca="1" si="235"/>
        <v/>
      </c>
      <c r="AM485" s="47" t="str">
        <f t="shared" ca="1" si="235"/>
        <v/>
      </c>
      <c r="AN485" s="47" t="str">
        <f t="shared" ca="1" si="235"/>
        <v/>
      </c>
      <c r="AO485" s="47" t="str">
        <f t="shared" ca="1" si="235"/>
        <v/>
      </c>
      <c r="AP485" s="47" t="str">
        <f t="shared" ca="1" si="235"/>
        <v/>
      </c>
      <c r="AQ485" s="47" t="str">
        <f t="shared" ca="1" si="235"/>
        <v/>
      </c>
      <c r="AR485" s="47" t="str">
        <f t="shared" ca="1" si="235"/>
        <v/>
      </c>
      <c r="AS485" s="47" t="str">
        <f t="shared" ca="1" si="235"/>
        <v/>
      </c>
      <c r="AT485" s="47" t="str">
        <f t="shared" ca="1" si="235"/>
        <v/>
      </c>
      <c r="AU485" s="47" t="str">
        <f t="shared" ca="1" si="235"/>
        <v/>
      </c>
      <c r="AV485" s="47" t="str">
        <f t="shared" ca="1" si="235"/>
        <v/>
      </c>
      <c r="AW485" s="47" t="str">
        <f t="shared" ca="1" si="235"/>
        <v/>
      </c>
      <c r="AX485" s="47" t="str">
        <f t="shared" ca="1" si="235"/>
        <v/>
      </c>
      <c r="AY485" s="47" t="str">
        <f t="shared" ca="1" si="234"/>
        <v/>
      </c>
      <c r="AZ485" s="47" t="str">
        <f t="shared" ca="1" si="234"/>
        <v/>
      </c>
      <c r="BA485" s="47" t="str">
        <f t="shared" ca="1" si="234"/>
        <v/>
      </c>
      <c r="BB485" s="47" t="str">
        <f t="shared" ca="1" si="234"/>
        <v/>
      </c>
      <c r="BC485" s="47" t="str">
        <f t="shared" ca="1" si="234"/>
        <v/>
      </c>
      <c r="BD485" s="47" t="str">
        <f t="shared" ca="1" si="234"/>
        <v/>
      </c>
    </row>
    <row r="486" spans="3:56" s="36" customFormat="1" ht="18" customHeight="1" outlineLevel="1" x14ac:dyDescent="0.25">
      <c r="C486" s="37" t="s">
        <v>400</v>
      </c>
      <c r="D486" s="38">
        <f t="shared" ca="1" si="223"/>
        <v>0</v>
      </c>
      <c r="E486" s="39" t="s">
        <v>365</v>
      </c>
      <c r="F486" s="40">
        <v>67</v>
      </c>
      <c r="G486" s="38">
        <f t="shared" ca="1" si="214"/>
        <v>0</v>
      </c>
      <c r="H486" s="41">
        <v>10</v>
      </c>
      <c r="I486" s="38">
        <f t="shared" ca="1" si="215"/>
        <v>0</v>
      </c>
      <c r="J486" s="42">
        <f t="shared" ca="1" si="216"/>
        <v>0</v>
      </c>
      <c r="K486" s="43"/>
      <c r="L486" s="44">
        <v>70</v>
      </c>
      <c r="M486" s="38">
        <f t="shared" ca="1" si="217"/>
        <v>0</v>
      </c>
      <c r="N486" s="41">
        <v>10</v>
      </c>
      <c r="O486" s="38">
        <f t="shared" ca="1" si="218"/>
        <v>0</v>
      </c>
      <c r="P486" s="45">
        <f t="shared" ca="1" si="219"/>
        <v>0</v>
      </c>
      <c r="Q486" s="41" t="s">
        <v>766</v>
      </c>
      <c r="S486" s="47">
        <f t="shared" ca="1" si="228"/>
        <v>0</v>
      </c>
      <c r="T486" s="47">
        <f t="shared" ca="1" si="228"/>
        <v>0</v>
      </c>
      <c r="U486" s="47" t="str">
        <f t="shared" ca="1" si="228"/>
        <v/>
      </c>
      <c r="V486" s="47" t="str">
        <f t="shared" ca="1" si="228"/>
        <v/>
      </c>
      <c r="W486" s="47" t="str">
        <f t="shared" ca="1" si="228"/>
        <v/>
      </c>
      <c r="X486" s="47" t="str">
        <f t="shared" ca="1" si="228"/>
        <v/>
      </c>
      <c r="Y486" s="47" t="str">
        <f t="shared" ca="1" si="228"/>
        <v/>
      </c>
      <c r="Z486" s="47" t="str">
        <f t="shared" ca="1" si="228"/>
        <v/>
      </c>
      <c r="AA486" s="47" t="str">
        <f t="shared" ca="1" si="228"/>
        <v/>
      </c>
      <c r="AB486" s="47" t="str">
        <f t="shared" ca="1" si="228"/>
        <v/>
      </c>
      <c r="AC486" s="47" t="str">
        <f t="shared" ca="1" si="228"/>
        <v/>
      </c>
      <c r="AD486" s="47" t="str">
        <f t="shared" ca="1" si="228"/>
        <v/>
      </c>
      <c r="AE486" s="47" t="str">
        <f t="shared" ca="1" si="228"/>
        <v/>
      </c>
      <c r="AF486" s="47" t="str">
        <f t="shared" ca="1" si="228"/>
        <v/>
      </c>
      <c r="AG486" s="47" t="str">
        <f t="shared" ca="1" si="228"/>
        <v/>
      </c>
      <c r="AH486" s="47" t="str">
        <f t="shared" ca="1" si="228"/>
        <v/>
      </c>
      <c r="AI486" s="47" t="str">
        <f t="shared" ca="1" si="235"/>
        <v/>
      </c>
      <c r="AJ486" s="47" t="str">
        <f t="shared" ca="1" si="235"/>
        <v/>
      </c>
      <c r="AK486" s="47" t="str">
        <f t="shared" ca="1" si="235"/>
        <v/>
      </c>
      <c r="AL486" s="47" t="str">
        <f t="shared" ca="1" si="235"/>
        <v/>
      </c>
      <c r="AM486" s="47" t="str">
        <f t="shared" ca="1" si="235"/>
        <v/>
      </c>
      <c r="AN486" s="47" t="str">
        <f t="shared" ca="1" si="235"/>
        <v/>
      </c>
      <c r="AO486" s="47" t="str">
        <f t="shared" ca="1" si="235"/>
        <v/>
      </c>
      <c r="AP486" s="47" t="str">
        <f t="shared" ca="1" si="235"/>
        <v/>
      </c>
      <c r="AQ486" s="47" t="str">
        <f t="shared" ca="1" si="235"/>
        <v/>
      </c>
      <c r="AR486" s="47" t="str">
        <f t="shared" ca="1" si="235"/>
        <v/>
      </c>
      <c r="AS486" s="47" t="str">
        <f t="shared" ca="1" si="235"/>
        <v/>
      </c>
      <c r="AT486" s="47" t="str">
        <f t="shared" ca="1" si="235"/>
        <v/>
      </c>
      <c r="AU486" s="47" t="str">
        <f t="shared" ca="1" si="235"/>
        <v/>
      </c>
      <c r="AV486" s="47" t="str">
        <f t="shared" ca="1" si="235"/>
        <v/>
      </c>
      <c r="AW486" s="47" t="str">
        <f t="shared" ca="1" si="235"/>
        <v/>
      </c>
      <c r="AX486" s="47" t="str">
        <f t="shared" ca="1" si="235"/>
        <v/>
      </c>
      <c r="AY486" s="47" t="str">
        <f t="shared" ca="1" si="234"/>
        <v/>
      </c>
      <c r="AZ486" s="47" t="str">
        <f t="shared" ca="1" si="234"/>
        <v/>
      </c>
      <c r="BA486" s="47" t="str">
        <f t="shared" ca="1" si="234"/>
        <v/>
      </c>
      <c r="BB486" s="47" t="str">
        <f t="shared" ca="1" si="234"/>
        <v/>
      </c>
      <c r="BC486" s="47" t="str">
        <f t="shared" ca="1" si="234"/>
        <v/>
      </c>
      <c r="BD486" s="47" t="str">
        <f t="shared" ca="1" si="234"/>
        <v/>
      </c>
    </row>
    <row r="487" spans="3:56" s="36" customFormat="1" ht="18" customHeight="1" outlineLevel="1" x14ac:dyDescent="0.25">
      <c r="C487" s="37" t="s">
        <v>401</v>
      </c>
      <c r="D487" s="38">
        <f t="shared" ca="1" si="223"/>
        <v>0</v>
      </c>
      <c r="E487" s="39" t="s">
        <v>365</v>
      </c>
      <c r="F487" s="40">
        <v>78</v>
      </c>
      <c r="G487" s="38">
        <f t="shared" ca="1" si="214"/>
        <v>0</v>
      </c>
      <c r="H487" s="41">
        <v>10</v>
      </c>
      <c r="I487" s="38">
        <f t="shared" ca="1" si="215"/>
        <v>0</v>
      </c>
      <c r="J487" s="42">
        <f t="shared" ca="1" si="216"/>
        <v>0</v>
      </c>
      <c r="K487" s="43"/>
      <c r="L487" s="44">
        <v>80</v>
      </c>
      <c r="M487" s="38">
        <f t="shared" ca="1" si="217"/>
        <v>0</v>
      </c>
      <c r="N487" s="41">
        <v>10</v>
      </c>
      <c r="O487" s="38">
        <f t="shared" ca="1" si="218"/>
        <v>0</v>
      </c>
      <c r="P487" s="45">
        <f t="shared" ca="1" si="219"/>
        <v>0</v>
      </c>
      <c r="Q487" s="46"/>
      <c r="S487" s="47">
        <f t="shared" ca="1" si="228"/>
        <v>0</v>
      </c>
      <c r="T487" s="47">
        <f t="shared" ca="1" si="228"/>
        <v>0</v>
      </c>
      <c r="U487" s="47" t="str">
        <f t="shared" ca="1" si="228"/>
        <v/>
      </c>
      <c r="V487" s="47" t="str">
        <f t="shared" ca="1" si="228"/>
        <v/>
      </c>
      <c r="W487" s="47" t="str">
        <f t="shared" ca="1" si="228"/>
        <v/>
      </c>
      <c r="X487" s="47" t="str">
        <f t="shared" ca="1" si="228"/>
        <v/>
      </c>
      <c r="Y487" s="47" t="str">
        <f t="shared" ca="1" si="228"/>
        <v/>
      </c>
      <c r="Z487" s="47" t="str">
        <f t="shared" ca="1" si="228"/>
        <v/>
      </c>
      <c r="AA487" s="47" t="str">
        <f t="shared" ca="1" si="228"/>
        <v/>
      </c>
      <c r="AB487" s="47" t="str">
        <f t="shared" ca="1" si="228"/>
        <v/>
      </c>
      <c r="AC487" s="47" t="str">
        <f t="shared" ca="1" si="228"/>
        <v/>
      </c>
      <c r="AD487" s="47" t="str">
        <f t="shared" ca="1" si="228"/>
        <v/>
      </c>
      <c r="AE487" s="47" t="str">
        <f t="shared" ca="1" si="228"/>
        <v/>
      </c>
      <c r="AF487" s="47" t="str">
        <f t="shared" ca="1" si="228"/>
        <v/>
      </c>
      <c r="AG487" s="47" t="str">
        <f t="shared" ca="1" si="228"/>
        <v/>
      </c>
      <c r="AH487" s="47" t="str">
        <f t="shared" ca="1" si="228"/>
        <v/>
      </c>
      <c r="AI487" s="47" t="str">
        <f t="shared" ca="1" si="235"/>
        <v/>
      </c>
      <c r="AJ487" s="47" t="str">
        <f t="shared" ca="1" si="235"/>
        <v/>
      </c>
      <c r="AK487" s="47" t="str">
        <f t="shared" ca="1" si="235"/>
        <v/>
      </c>
      <c r="AL487" s="47" t="str">
        <f t="shared" ca="1" si="235"/>
        <v/>
      </c>
      <c r="AM487" s="47" t="str">
        <f t="shared" ca="1" si="235"/>
        <v/>
      </c>
      <c r="AN487" s="47" t="str">
        <f t="shared" ca="1" si="235"/>
        <v/>
      </c>
      <c r="AO487" s="47" t="str">
        <f t="shared" ca="1" si="235"/>
        <v/>
      </c>
      <c r="AP487" s="47" t="str">
        <f t="shared" ca="1" si="235"/>
        <v/>
      </c>
      <c r="AQ487" s="47" t="str">
        <f t="shared" ca="1" si="235"/>
        <v/>
      </c>
      <c r="AR487" s="47" t="str">
        <f t="shared" ca="1" si="235"/>
        <v/>
      </c>
      <c r="AS487" s="47" t="str">
        <f t="shared" ca="1" si="235"/>
        <v/>
      </c>
      <c r="AT487" s="47" t="str">
        <f t="shared" ca="1" si="235"/>
        <v/>
      </c>
      <c r="AU487" s="47" t="str">
        <f t="shared" ca="1" si="235"/>
        <v/>
      </c>
      <c r="AV487" s="47" t="str">
        <f t="shared" ca="1" si="235"/>
        <v/>
      </c>
      <c r="AW487" s="47" t="str">
        <f t="shared" ca="1" si="235"/>
        <v/>
      </c>
      <c r="AX487" s="47" t="str">
        <f t="shared" ca="1" si="235"/>
        <v/>
      </c>
      <c r="AY487" s="47" t="str">
        <f t="shared" ca="1" si="234"/>
        <v/>
      </c>
      <c r="AZ487" s="47" t="str">
        <f t="shared" ca="1" si="234"/>
        <v/>
      </c>
      <c r="BA487" s="47" t="str">
        <f t="shared" ca="1" si="234"/>
        <v/>
      </c>
      <c r="BB487" s="47" t="str">
        <f t="shared" ca="1" si="234"/>
        <v/>
      </c>
      <c r="BC487" s="47" t="str">
        <f t="shared" ca="1" si="234"/>
        <v/>
      </c>
      <c r="BD487" s="47" t="str">
        <f t="shared" ca="1" si="234"/>
        <v/>
      </c>
    </row>
    <row r="488" spans="3:56" s="36" customFormat="1" ht="18" customHeight="1" outlineLevel="1" x14ac:dyDescent="0.25">
      <c r="C488" s="37" t="s">
        <v>402</v>
      </c>
      <c r="D488" s="38">
        <f t="shared" ca="1" si="223"/>
        <v>0</v>
      </c>
      <c r="E488" s="39" t="s">
        <v>365</v>
      </c>
      <c r="F488" s="40">
        <v>26</v>
      </c>
      <c r="G488" s="38">
        <f t="shared" ca="1" si="214"/>
        <v>0</v>
      </c>
      <c r="H488" s="41">
        <v>10</v>
      </c>
      <c r="I488" s="38">
        <f t="shared" ca="1" si="215"/>
        <v>0</v>
      </c>
      <c r="J488" s="42">
        <f t="shared" ca="1" si="216"/>
        <v>0</v>
      </c>
      <c r="K488" s="43"/>
      <c r="L488" s="44">
        <v>30</v>
      </c>
      <c r="M488" s="38">
        <f t="shared" ca="1" si="217"/>
        <v>0</v>
      </c>
      <c r="N488" s="41">
        <v>10</v>
      </c>
      <c r="O488" s="38">
        <f t="shared" ca="1" si="218"/>
        <v>0</v>
      </c>
      <c r="P488" s="45">
        <f t="shared" ca="1" si="219"/>
        <v>0</v>
      </c>
      <c r="Q488" s="46"/>
      <c r="S488" s="47">
        <f t="shared" ca="1" si="228"/>
        <v>0</v>
      </c>
      <c r="T488" s="47">
        <f t="shared" ca="1" si="228"/>
        <v>0</v>
      </c>
      <c r="U488" s="47" t="str">
        <f t="shared" ca="1" si="228"/>
        <v/>
      </c>
      <c r="V488" s="47" t="str">
        <f t="shared" ca="1" si="228"/>
        <v/>
      </c>
      <c r="W488" s="47" t="str">
        <f t="shared" ca="1" si="228"/>
        <v/>
      </c>
      <c r="X488" s="47" t="str">
        <f t="shared" ca="1" si="228"/>
        <v/>
      </c>
      <c r="Y488" s="47" t="str">
        <f t="shared" ca="1" si="228"/>
        <v/>
      </c>
      <c r="Z488" s="47" t="str">
        <f t="shared" ca="1" si="228"/>
        <v/>
      </c>
      <c r="AA488" s="47" t="str">
        <f t="shared" ca="1" si="228"/>
        <v/>
      </c>
      <c r="AB488" s="47" t="str">
        <f t="shared" ca="1" si="228"/>
        <v/>
      </c>
      <c r="AC488" s="47" t="str">
        <f t="shared" ca="1" si="228"/>
        <v/>
      </c>
      <c r="AD488" s="47" t="str">
        <f t="shared" ca="1" si="228"/>
        <v/>
      </c>
      <c r="AE488" s="47" t="str">
        <f t="shared" ca="1" si="228"/>
        <v/>
      </c>
      <c r="AF488" s="47" t="str">
        <f t="shared" ca="1" si="228"/>
        <v/>
      </c>
      <c r="AG488" s="47" t="str">
        <f t="shared" ca="1" si="228"/>
        <v/>
      </c>
      <c r="AH488" s="47" t="str">
        <f t="shared" ca="1" si="228"/>
        <v/>
      </c>
      <c r="AI488" s="47" t="str">
        <f t="shared" ca="1" si="235"/>
        <v/>
      </c>
      <c r="AJ488" s="47" t="str">
        <f t="shared" ca="1" si="235"/>
        <v/>
      </c>
      <c r="AK488" s="47" t="str">
        <f t="shared" ca="1" si="235"/>
        <v/>
      </c>
      <c r="AL488" s="47" t="str">
        <f t="shared" ca="1" si="235"/>
        <v/>
      </c>
      <c r="AM488" s="47" t="str">
        <f t="shared" ca="1" si="235"/>
        <v/>
      </c>
      <c r="AN488" s="47" t="str">
        <f t="shared" ca="1" si="235"/>
        <v/>
      </c>
      <c r="AO488" s="47" t="str">
        <f t="shared" ca="1" si="235"/>
        <v/>
      </c>
      <c r="AP488" s="47" t="str">
        <f t="shared" ca="1" si="235"/>
        <v/>
      </c>
      <c r="AQ488" s="47" t="str">
        <f t="shared" ca="1" si="235"/>
        <v/>
      </c>
      <c r="AR488" s="47" t="str">
        <f t="shared" ca="1" si="235"/>
        <v/>
      </c>
      <c r="AS488" s="47" t="str">
        <f t="shared" ca="1" si="235"/>
        <v/>
      </c>
      <c r="AT488" s="47" t="str">
        <f t="shared" ca="1" si="235"/>
        <v/>
      </c>
      <c r="AU488" s="47" t="str">
        <f t="shared" ca="1" si="235"/>
        <v/>
      </c>
      <c r="AV488" s="47" t="str">
        <f t="shared" ca="1" si="235"/>
        <v/>
      </c>
      <c r="AW488" s="47" t="str">
        <f t="shared" ca="1" si="235"/>
        <v/>
      </c>
      <c r="AX488" s="47" t="str">
        <f t="shared" ca="1" si="235"/>
        <v/>
      </c>
      <c r="AY488" s="47" t="str">
        <f t="shared" ca="1" si="234"/>
        <v/>
      </c>
      <c r="AZ488" s="47" t="str">
        <f t="shared" ca="1" si="234"/>
        <v/>
      </c>
      <c r="BA488" s="47" t="str">
        <f t="shared" ca="1" si="234"/>
        <v/>
      </c>
      <c r="BB488" s="47" t="str">
        <f t="shared" ca="1" si="234"/>
        <v/>
      </c>
      <c r="BC488" s="47" t="str">
        <f t="shared" ca="1" si="234"/>
        <v/>
      </c>
      <c r="BD488" s="47" t="str">
        <f t="shared" ca="1" si="234"/>
        <v/>
      </c>
    </row>
    <row r="489" spans="3:56" s="36" customFormat="1" ht="18" customHeight="1" outlineLevel="1" x14ac:dyDescent="0.25">
      <c r="C489" s="37" t="s">
        <v>403</v>
      </c>
      <c r="D489" s="38">
        <f ca="1">+SUM(R489:BA489)</f>
        <v>0</v>
      </c>
      <c r="E489" s="39" t="s">
        <v>365</v>
      </c>
      <c r="F489" s="40">
        <v>35</v>
      </c>
      <c r="G489" s="38">
        <f t="shared" ca="1" si="214"/>
        <v>0</v>
      </c>
      <c r="H489" s="41">
        <v>10</v>
      </c>
      <c r="I489" s="38">
        <f t="shared" ca="1" si="215"/>
        <v>0</v>
      </c>
      <c r="J489" s="42">
        <f t="shared" ca="1" si="216"/>
        <v>0</v>
      </c>
      <c r="K489" s="43"/>
      <c r="L489" s="44">
        <v>40</v>
      </c>
      <c r="M489" s="38">
        <f t="shared" ca="1" si="217"/>
        <v>0</v>
      </c>
      <c r="N489" s="41">
        <v>10</v>
      </c>
      <c r="O489" s="38">
        <f t="shared" ca="1" si="218"/>
        <v>0</v>
      </c>
      <c r="P489" s="45">
        <f t="shared" ca="1" si="219"/>
        <v>0</v>
      </c>
      <c r="Q489" s="46"/>
      <c r="S489" s="47">
        <f t="shared" ca="1" si="228"/>
        <v>0</v>
      </c>
      <c r="T489" s="47">
        <f t="shared" ca="1" si="228"/>
        <v>0</v>
      </c>
      <c r="U489" s="47" t="str">
        <f t="shared" ca="1" si="228"/>
        <v/>
      </c>
      <c r="V489" s="47" t="str">
        <f t="shared" ca="1" si="228"/>
        <v/>
      </c>
      <c r="W489" s="47" t="str">
        <f t="shared" ca="1" si="228"/>
        <v/>
      </c>
      <c r="X489" s="47" t="str">
        <f t="shared" ca="1" si="228"/>
        <v/>
      </c>
      <c r="Y489" s="47" t="str">
        <f t="shared" ca="1" si="228"/>
        <v/>
      </c>
      <c r="Z489" s="47" t="str">
        <f t="shared" ca="1" si="228"/>
        <v/>
      </c>
      <c r="AA489" s="47" t="str">
        <f t="shared" ca="1" si="228"/>
        <v/>
      </c>
      <c r="AB489" s="47" t="str">
        <f t="shared" ca="1" si="228"/>
        <v/>
      </c>
      <c r="AC489" s="47" t="str">
        <f t="shared" ca="1" si="228"/>
        <v/>
      </c>
      <c r="AD489" s="47" t="str">
        <f t="shared" ca="1" si="228"/>
        <v/>
      </c>
      <c r="AE489" s="47" t="str">
        <f t="shared" ca="1" si="228"/>
        <v/>
      </c>
      <c r="AF489" s="47" t="str">
        <f t="shared" ca="1" si="228"/>
        <v/>
      </c>
      <c r="AG489" s="47" t="str">
        <f t="shared" ca="1" si="228"/>
        <v/>
      </c>
      <c r="AH489" s="47" t="str">
        <f t="shared" ca="1" si="228"/>
        <v/>
      </c>
      <c r="AI489" s="47" t="str">
        <f t="shared" ca="1" si="235"/>
        <v/>
      </c>
      <c r="AJ489" s="47" t="str">
        <f t="shared" ca="1" si="235"/>
        <v/>
      </c>
      <c r="AK489" s="47" t="str">
        <f t="shared" ca="1" si="235"/>
        <v/>
      </c>
      <c r="AL489" s="47" t="str">
        <f t="shared" ca="1" si="235"/>
        <v/>
      </c>
      <c r="AM489" s="47" t="str">
        <f t="shared" ca="1" si="235"/>
        <v/>
      </c>
      <c r="AN489" s="47" t="str">
        <f t="shared" ca="1" si="235"/>
        <v/>
      </c>
      <c r="AO489" s="47" t="str">
        <f t="shared" ca="1" si="235"/>
        <v/>
      </c>
      <c r="AP489" s="47" t="str">
        <f t="shared" ca="1" si="235"/>
        <v/>
      </c>
      <c r="AQ489" s="47" t="str">
        <f t="shared" ca="1" si="235"/>
        <v/>
      </c>
      <c r="AR489" s="47" t="str">
        <f t="shared" ca="1" si="235"/>
        <v/>
      </c>
      <c r="AS489" s="47" t="str">
        <f t="shared" ca="1" si="235"/>
        <v/>
      </c>
      <c r="AT489" s="47" t="str">
        <f t="shared" ca="1" si="235"/>
        <v/>
      </c>
      <c r="AU489" s="47" t="str">
        <f t="shared" ca="1" si="235"/>
        <v/>
      </c>
      <c r="AV489" s="47" t="str">
        <f t="shared" ca="1" si="235"/>
        <v/>
      </c>
      <c r="AW489" s="47" t="str">
        <f t="shared" ca="1" si="235"/>
        <v/>
      </c>
      <c r="AX489" s="47" t="str">
        <f t="shared" ca="1" si="235"/>
        <v/>
      </c>
      <c r="AY489" s="47" t="str">
        <f t="shared" ca="1" si="234"/>
        <v/>
      </c>
      <c r="AZ489" s="47" t="str">
        <f t="shared" ca="1" si="234"/>
        <v/>
      </c>
      <c r="BA489" s="47" t="str">
        <f t="shared" ca="1" si="234"/>
        <v/>
      </c>
      <c r="BB489" s="47" t="str">
        <f t="shared" ca="1" si="234"/>
        <v/>
      </c>
      <c r="BC489" s="47" t="str">
        <f t="shared" ca="1" si="234"/>
        <v/>
      </c>
      <c r="BD489" s="47" t="str">
        <f t="shared" ca="1" si="234"/>
        <v/>
      </c>
    </row>
    <row r="490" spans="3:56" s="36" customFormat="1" ht="18" customHeight="1" outlineLevel="1" x14ac:dyDescent="0.25">
      <c r="C490" s="37"/>
      <c r="D490" s="38">
        <f t="shared" ca="1" si="223"/>
        <v>0</v>
      </c>
      <c r="E490" s="39"/>
      <c r="F490" s="40"/>
      <c r="G490" s="38">
        <f t="shared" ca="1" si="214"/>
        <v>0</v>
      </c>
      <c r="H490" s="41"/>
      <c r="I490" s="38">
        <f t="shared" ca="1" si="215"/>
        <v>0</v>
      </c>
      <c r="J490" s="42">
        <f t="shared" ca="1" si="216"/>
        <v>0</v>
      </c>
      <c r="K490" s="43"/>
      <c r="L490" s="44"/>
      <c r="M490" s="38">
        <f t="shared" ca="1" si="217"/>
        <v>0</v>
      </c>
      <c r="N490" s="41"/>
      <c r="O490" s="38">
        <f t="shared" ca="1" si="218"/>
        <v>0</v>
      </c>
      <c r="P490" s="45">
        <f t="shared" ca="1" si="219"/>
        <v>0</v>
      </c>
      <c r="Q490" s="46"/>
      <c r="S490" s="47">
        <f t="shared" ca="1" si="228"/>
        <v>0</v>
      </c>
      <c r="T490" s="47">
        <f t="shared" ca="1" si="228"/>
        <v>0</v>
      </c>
      <c r="U490" s="47" t="str">
        <f t="shared" ca="1" si="228"/>
        <v/>
      </c>
      <c r="V490" s="47" t="str">
        <f t="shared" ca="1" si="228"/>
        <v/>
      </c>
      <c r="W490" s="47" t="str">
        <f t="shared" ca="1" si="228"/>
        <v/>
      </c>
      <c r="X490" s="47" t="str">
        <f t="shared" ca="1" si="228"/>
        <v/>
      </c>
      <c r="Y490" s="47" t="str">
        <f t="shared" ca="1" si="228"/>
        <v/>
      </c>
      <c r="Z490" s="47" t="str">
        <f t="shared" ca="1" si="228"/>
        <v/>
      </c>
      <c r="AA490" s="47" t="str">
        <f t="shared" ca="1" si="228"/>
        <v/>
      </c>
      <c r="AB490" s="47" t="str">
        <f t="shared" ca="1" si="228"/>
        <v/>
      </c>
      <c r="AC490" s="47" t="str">
        <f t="shared" ca="1" si="228"/>
        <v/>
      </c>
      <c r="AD490" s="47" t="str">
        <f t="shared" ca="1" si="228"/>
        <v/>
      </c>
      <c r="AE490" s="47" t="str">
        <f t="shared" ca="1" si="228"/>
        <v/>
      </c>
      <c r="AF490" s="47" t="str">
        <f t="shared" ca="1" si="228"/>
        <v/>
      </c>
      <c r="AG490" s="47" t="str">
        <f t="shared" ca="1" si="228"/>
        <v/>
      </c>
      <c r="AH490" s="47" t="str">
        <f t="shared" ca="1" si="228"/>
        <v/>
      </c>
      <c r="AI490" s="47" t="str">
        <f t="shared" ca="1" si="235"/>
        <v/>
      </c>
      <c r="AJ490" s="47" t="str">
        <f t="shared" ca="1" si="235"/>
        <v/>
      </c>
      <c r="AK490" s="47" t="str">
        <f t="shared" ca="1" si="235"/>
        <v/>
      </c>
      <c r="AL490" s="47" t="str">
        <f t="shared" ca="1" si="235"/>
        <v/>
      </c>
      <c r="AM490" s="47" t="str">
        <f t="shared" ca="1" si="235"/>
        <v/>
      </c>
      <c r="AN490" s="47" t="str">
        <f t="shared" ca="1" si="235"/>
        <v/>
      </c>
      <c r="AO490" s="47" t="str">
        <f t="shared" ca="1" si="235"/>
        <v/>
      </c>
      <c r="AP490" s="47" t="str">
        <f t="shared" ca="1" si="235"/>
        <v/>
      </c>
      <c r="AQ490" s="47" t="str">
        <f t="shared" ca="1" si="235"/>
        <v/>
      </c>
      <c r="AR490" s="47" t="str">
        <f t="shared" ca="1" si="235"/>
        <v/>
      </c>
      <c r="AS490" s="47" t="str">
        <f t="shared" ca="1" si="235"/>
        <v/>
      </c>
      <c r="AT490" s="47" t="str">
        <f t="shared" ca="1" si="235"/>
        <v/>
      </c>
      <c r="AU490" s="47" t="str">
        <f t="shared" ca="1" si="235"/>
        <v/>
      </c>
      <c r="AV490" s="47" t="str">
        <f t="shared" ca="1" si="235"/>
        <v/>
      </c>
      <c r="AW490" s="47" t="str">
        <f t="shared" ca="1" si="235"/>
        <v/>
      </c>
      <c r="AX490" s="47" t="str">
        <f t="shared" ca="1" si="235"/>
        <v/>
      </c>
      <c r="AY490" s="47" t="str">
        <f t="shared" ca="1" si="234"/>
        <v/>
      </c>
      <c r="AZ490" s="47" t="str">
        <f t="shared" ca="1" si="234"/>
        <v/>
      </c>
      <c r="BA490" s="47" t="str">
        <f t="shared" ca="1" si="234"/>
        <v/>
      </c>
      <c r="BB490" s="47" t="str">
        <f t="shared" ca="1" si="234"/>
        <v/>
      </c>
      <c r="BC490" s="47" t="str">
        <f t="shared" ca="1" si="234"/>
        <v/>
      </c>
      <c r="BD490" s="47" t="str">
        <f t="shared" ca="1" si="234"/>
        <v/>
      </c>
    </row>
    <row r="491" spans="3:56" s="36" customFormat="1" ht="18" customHeight="1" outlineLevel="1" x14ac:dyDescent="0.25">
      <c r="C491" s="48" t="s">
        <v>25</v>
      </c>
      <c r="D491" s="38">
        <f ca="1">+SUM(R491:BA491)</f>
        <v>0</v>
      </c>
      <c r="E491" s="39" t="s">
        <v>27</v>
      </c>
      <c r="F491" s="40">
        <f>$H$2</f>
        <v>36</v>
      </c>
      <c r="G491" s="38">
        <f t="shared" ca="1" si="214"/>
        <v>0</v>
      </c>
      <c r="H491" s="41">
        <v>14</v>
      </c>
      <c r="I491" s="38">
        <f t="shared" ca="1" si="215"/>
        <v>0</v>
      </c>
      <c r="J491" s="42">
        <f t="shared" ca="1" si="216"/>
        <v>0</v>
      </c>
      <c r="K491" s="43"/>
      <c r="L491" s="44">
        <v>36</v>
      </c>
      <c r="M491" s="38">
        <f t="shared" ca="1" si="217"/>
        <v>0</v>
      </c>
      <c r="N491" s="41">
        <v>16</v>
      </c>
      <c r="O491" s="38">
        <f t="shared" ca="1" si="218"/>
        <v>0</v>
      </c>
      <c r="P491" s="45">
        <f t="shared" ca="1" si="219"/>
        <v>0</v>
      </c>
      <c r="Q491" s="46"/>
      <c r="S491" s="47">
        <f t="shared" ca="1" si="228"/>
        <v>0</v>
      </c>
      <c r="T491" s="47">
        <f t="shared" ca="1" si="228"/>
        <v>0</v>
      </c>
      <c r="U491" s="47" t="str">
        <f t="shared" ca="1" si="228"/>
        <v/>
      </c>
      <c r="V491" s="47" t="str">
        <f t="shared" ca="1" si="228"/>
        <v/>
      </c>
      <c r="W491" s="47" t="str">
        <f t="shared" ca="1" si="228"/>
        <v/>
      </c>
      <c r="X491" s="47" t="str">
        <f t="shared" ca="1" si="228"/>
        <v/>
      </c>
      <c r="Y491" s="47" t="str">
        <f t="shared" ca="1" si="228"/>
        <v/>
      </c>
      <c r="Z491" s="47" t="str">
        <f t="shared" ca="1" si="228"/>
        <v/>
      </c>
      <c r="AA491" s="47" t="str">
        <f t="shared" ca="1" si="228"/>
        <v/>
      </c>
      <c r="AB491" s="47" t="str">
        <f t="shared" ca="1" si="228"/>
        <v/>
      </c>
      <c r="AC491" s="47" t="str">
        <f t="shared" ca="1" si="228"/>
        <v/>
      </c>
      <c r="AD491" s="47" t="str">
        <f t="shared" ca="1" si="228"/>
        <v/>
      </c>
      <c r="AE491" s="47" t="str">
        <f t="shared" ca="1" si="228"/>
        <v/>
      </c>
      <c r="AF491" s="47" t="str">
        <f t="shared" ca="1" si="228"/>
        <v/>
      </c>
      <c r="AG491" s="47" t="str">
        <f t="shared" ca="1" si="228"/>
        <v/>
      </c>
      <c r="AH491" s="47" t="str">
        <f t="shared" ca="1" si="228"/>
        <v/>
      </c>
      <c r="AI491" s="47" t="str">
        <f t="shared" ca="1" si="235"/>
        <v/>
      </c>
      <c r="AJ491" s="47" t="str">
        <f t="shared" ca="1" si="235"/>
        <v/>
      </c>
      <c r="AK491" s="47" t="str">
        <f t="shared" ca="1" si="235"/>
        <v/>
      </c>
      <c r="AL491" s="47" t="str">
        <f t="shared" ca="1" si="235"/>
        <v/>
      </c>
      <c r="AM491" s="47" t="str">
        <f t="shared" ca="1" si="235"/>
        <v/>
      </c>
      <c r="AN491" s="47" t="str">
        <f t="shared" ca="1" si="235"/>
        <v/>
      </c>
      <c r="AO491" s="47" t="str">
        <f t="shared" ca="1" si="235"/>
        <v/>
      </c>
      <c r="AP491" s="47" t="str">
        <f t="shared" ca="1" si="235"/>
        <v/>
      </c>
      <c r="AQ491" s="47" t="str">
        <f t="shared" ca="1" si="235"/>
        <v/>
      </c>
      <c r="AR491" s="47" t="str">
        <f t="shared" ca="1" si="235"/>
        <v/>
      </c>
      <c r="AS491" s="47" t="str">
        <f t="shared" ca="1" si="235"/>
        <v/>
      </c>
      <c r="AT491" s="47" t="str">
        <f t="shared" ca="1" si="235"/>
        <v/>
      </c>
      <c r="AU491" s="47" t="str">
        <f t="shared" ca="1" si="235"/>
        <v/>
      </c>
      <c r="AV491" s="47" t="str">
        <f t="shared" ca="1" si="235"/>
        <v/>
      </c>
      <c r="AW491" s="47" t="str">
        <f t="shared" ca="1" si="235"/>
        <v/>
      </c>
      <c r="AX491" s="47" t="str">
        <f t="shared" ca="1" si="235"/>
        <v/>
      </c>
      <c r="AY491" s="47" t="str">
        <f t="shared" ca="1" si="234"/>
        <v/>
      </c>
      <c r="AZ491" s="47" t="str">
        <f t="shared" ca="1" si="234"/>
        <v/>
      </c>
      <c r="BA491" s="47" t="str">
        <f t="shared" ca="1" si="234"/>
        <v/>
      </c>
      <c r="BB491" s="47" t="str">
        <f t="shared" ca="1" si="234"/>
        <v/>
      </c>
      <c r="BC491" s="47" t="str">
        <f t="shared" ca="1" si="234"/>
        <v/>
      </c>
      <c r="BD491" s="47" t="str">
        <f t="shared" ca="1" si="234"/>
        <v/>
      </c>
    </row>
    <row r="492" spans="3:56" s="36" customFormat="1" ht="18" customHeight="1" outlineLevel="1" x14ac:dyDescent="0.25">
      <c r="C492" s="37" t="s">
        <v>743</v>
      </c>
      <c r="D492" s="38">
        <f t="shared" ref="D492" ca="1" si="236">+SUM(R492:BA492)</f>
        <v>0</v>
      </c>
      <c r="E492" s="39" t="s">
        <v>365</v>
      </c>
      <c r="F492" s="40">
        <f>SUM(F493:F494)</f>
        <v>95</v>
      </c>
      <c r="G492" s="38">
        <f t="shared" ca="1" si="214"/>
        <v>0</v>
      </c>
      <c r="H492" s="41">
        <f>SUM(H493:H494)</f>
        <v>80</v>
      </c>
      <c r="I492" s="38">
        <f t="shared" ca="1" si="215"/>
        <v>0</v>
      </c>
      <c r="J492" s="42">
        <f t="shared" ca="1" si="216"/>
        <v>0</v>
      </c>
      <c r="K492" s="43"/>
      <c r="L492" s="44">
        <f>SUM(L493:L494)</f>
        <v>105</v>
      </c>
      <c r="M492" s="38">
        <f t="shared" ca="1" si="217"/>
        <v>0</v>
      </c>
      <c r="N492" s="41">
        <f>SUM(N493:N494)</f>
        <v>80</v>
      </c>
      <c r="O492" s="38">
        <f t="shared" ca="1" si="218"/>
        <v>0</v>
      </c>
      <c r="P492" s="45">
        <f t="shared" ca="1" si="219"/>
        <v>0</v>
      </c>
      <c r="Q492" s="51"/>
      <c r="S492" s="47">
        <f t="shared" ca="1" si="228"/>
        <v>0</v>
      </c>
      <c r="T492" s="47">
        <f t="shared" ca="1" si="228"/>
        <v>0</v>
      </c>
      <c r="U492" s="47" t="str">
        <f t="shared" ca="1" si="228"/>
        <v/>
      </c>
      <c r="V492" s="47" t="str">
        <f t="shared" ca="1" si="228"/>
        <v/>
      </c>
      <c r="W492" s="47" t="str">
        <f t="shared" ca="1" si="228"/>
        <v/>
      </c>
      <c r="X492" s="47" t="str">
        <f t="shared" ca="1" si="228"/>
        <v/>
      </c>
      <c r="Y492" s="47" t="str">
        <f t="shared" ca="1" si="228"/>
        <v/>
      </c>
      <c r="Z492" s="47" t="str">
        <f t="shared" ca="1" si="228"/>
        <v/>
      </c>
      <c r="AA492" s="47" t="str">
        <f t="shared" ca="1" si="228"/>
        <v/>
      </c>
      <c r="AB492" s="47" t="str">
        <f t="shared" ca="1" si="228"/>
        <v/>
      </c>
      <c r="AC492" s="47" t="str">
        <f t="shared" ca="1" si="228"/>
        <v/>
      </c>
      <c r="AD492" s="47" t="str">
        <f t="shared" ca="1" si="228"/>
        <v/>
      </c>
      <c r="AE492" s="47" t="str">
        <f t="shared" ca="1" si="228"/>
        <v/>
      </c>
      <c r="AF492" s="47" t="str">
        <f t="shared" ca="1" si="228"/>
        <v/>
      </c>
      <c r="AG492" s="47" t="str">
        <f t="shared" ca="1" si="228"/>
        <v/>
      </c>
      <c r="AH492" s="47" t="str">
        <f t="shared" ca="1" si="228"/>
        <v/>
      </c>
      <c r="AI492" s="47" t="str">
        <f t="shared" ca="1" si="235"/>
        <v/>
      </c>
      <c r="AJ492" s="47" t="str">
        <f t="shared" ca="1" si="235"/>
        <v/>
      </c>
      <c r="AK492" s="47" t="str">
        <f t="shared" ca="1" si="235"/>
        <v/>
      </c>
      <c r="AL492" s="47" t="str">
        <f t="shared" ca="1" si="235"/>
        <v/>
      </c>
      <c r="AM492" s="47" t="str">
        <f t="shared" ca="1" si="235"/>
        <v/>
      </c>
      <c r="AN492" s="47" t="str">
        <f t="shared" ca="1" si="235"/>
        <v/>
      </c>
      <c r="AO492" s="47" t="str">
        <f t="shared" ca="1" si="235"/>
        <v/>
      </c>
      <c r="AP492" s="47" t="str">
        <f t="shared" ca="1" si="235"/>
        <v/>
      </c>
      <c r="AQ492" s="47" t="str">
        <f t="shared" ca="1" si="235"/>
        <v/>
      </c>
      <c r="AR492" s="47" t="str">
        <f t="shared" ca="1" si="235"/>
        <v/>
      </c>
      <c r="AS492" s="47" t="str">
        <f t="shared" ca="1" si="235"/>
        <v/>
      </c>
      <c r="AT492" s="47" t="str">
        <f t="shared" ca="1" si="235"/>
        <v/>
      </c>
      <c r="AU492" s="47" t="str">
        <f t="shared" ca="1" si="235"/>
        <v/>
      </c>
      <c r="AV492" s="47" t="str">
        <f t="shared" ca="1" si="235"/>
        <v/>
      </c>
      <c r="AW492" s="47" t="str">
        <f t="shared" ca="1" si="235"/>
        <v/>
      </c>
      <c r="AX492" s="47" t="str">
        <f t="shared" ca="1" si="235"/>
        <v/>
      </c>
      <c r="AY492" s="47" t="str">
        <f t="shared" ca="1" si="234"/>
        <v/>
      </c>
      <c r="AZ492" s="47" t="str">
        <f t="shared" ca="1" si="234"/>
        <v/>
      </c>
      <c r="BA492" s="47" t="str">
        <f t="shared" ca="1" si="234"/>
        <v/>
      </c>
      <c r="BB492" s="47" t="str">
        <f t="shared" ca="1" si="234"/>
        <v/>
      </c>
      <c r="BC492" s="47" t="str">
        <f t="shared" ca="1" si="234"/>
        <v/>
      </c>
      <c r="BD492" s="47" t="str">
        <f t="shared" ca="1" si="234"/>
        <v/>
      </c>
    </row>
    <row r="493" spans="3:56" s="36" customFormat="1" ht="18" customHeight="1" outlineLevel="1" x14ac:dyDescent="0.25">
      <c r="C493" s="37" t="s">
        <v>737</v>
      </c>
      <c r="D493" s="38">
        <f t="shared" ref="D493" ca="1" si="237">+SUM(R493:BA493)</f>
        <v>0</v>
      </c>
      <c r="E493" s="39" t="s">
        <v>365</v>
      </c>
      <c r="F493" s="40">
        <v>50</v>
      </c>
      <c r="G493" s="38">
        <f t="shared" ca="1" si="214"/>
        <v>0</v>
      </c>
      <c r="H493" s="41">
        <v>40</v>
      </c>
      <c r="I493" s="38">
        <f t="shared" ca="1" si="215"/>
        <v>0</v>
      </c>
      <c r="J493" s="42">
        <f t="shared" ca="1" si="216"/>
        <v>0</v>
      </c>
      <c r="K493" s="43"/>
      <c r="L493" s="44">
        <v>55</v>
      </c>
      <c r="M493" s="38">
        <f t="shared" ca="1" si="217"/>
        <v>0</v>
      </c>
      <c r="N493" s="41">
        <v>40</v>
      </c>
      <c r="O493" s="38">
        <f t="shared" ca="1" si="218"/>
        <v>0</v>
      </c>
      <c r="P493" s="45">
        <f t="shared" ca="1" si="219"/>
        <v>0</v>
      </c>
      <c r="Q493" s="51" t="s">
        <v>740</v>
      </c>
      <c r="S493" s="47">
        <f t="shared" ca="1" si="228"/>
        <v>0</v>
      </c>
      <c r="T493" s="47">
        <f t="shared" ca="1" si="228"/>
        <v>0</v>
      </c>
      <c r="U493" s="47" t="str">
        <f t="shared" ca="1" si="228"/>
        <v/>
      </c>
      <c r="V493" s="47" t="str">
        <f t="shared" ca="1" si="228"/>
        <v/>
      </c>
      <c r="W493" s="47" t="str">
        <f t="shared" ca="1" si="228"/>
        <v/>
      </c>
      <c r="X493" s="47" t="str">
        <f t="shared" ca="1" si="228"/>
        <v/>
      </c>
      <c r="Y493" s="47" t="str">
        <f t="shared" ca="1" si="228"/>
        <v/>
      </c>
      <c r="Z493" s="47" t="str">
        <f t="shared" ca="1" si="228"/>
        <v/>
      </c>
      <c r="AA493" s="47" t="str">
        <f t="shared" ca="1" si="228"/>
        <v/>
      </c>
      <c r="AB493" s="47" t="str">
        <f t="shared" ca="1" si="228"/>
        <v/>
      </c>
      <c r="AC493" s="47" t="str">
        <f t="shared" ca="1" si="228"/>
        <v/>
      </c>
      <c r="AD493" s="47" t="str">
        <f t="shared" ca="1" si="228"/>
        <v/>
      </c>
      <c r="AE493" s="47" t="str">
        <f t="shared" ca="1" si="228"/>
        <v/>
      </c>
      <c r="AF493" s="47" t="str">
        <f t="shared" ca="1" si="228"/>
        <v/>
      </c>
      <c r="AG493" s="47" t="str">
        <f t="shared" ca="1" si="228"/>
        <v/>
      </c>
      <c r="AH493" s="47" t="str">
        <f t="shared" ca="1" si="228"/>
        <v/>
      </c>
      <c r="AI493" s="47" t="str">
        <f t="shared" ca="1" si="235"/>
        <v/>
      </c>
      <c r="AJ493" s="47" t="str">
        <f t="shared" ca="1" si="235"/>
        <v/>
      </c>
      <c r="AK493" s="47" t="str">
        <f t="shared" ca="1" si="235"/>
        <v/>
      </c>
      <c r="AL493" s="47" t="str">
        <f t="shared" ca="1" si="235"/>
        <v/>
      </c>
      <c r="AM493" s="47" t="str">
        <f t="shared" ca="1" si="235"/>
        <v/>
      </c>
      <c r="AN493" s="47" t="str">
        <f t="shared" ca="1" si="235"/>
        <v/>
      </c>
      <c r="AO493" s="47" t="str">
        <f t="shared" ca="1" si="235"/>
        <v/>
      </c>
      <c r="AP493" s="47" t="str">
        <f t="shared" ca="1" si="235"/>
        <v/>
      </c>
      <c r="AQ493" s="47" t="str">
        <f t="shared" ca="1" si="235"/>
        <v/>
      </c>
      <c r="AR493" s="47" t="str">
        <f t="shared" ca="1" si="235"/>
        <v/>
      </c>
      <c r="AS493" s="47" t="str">
        <f t="shared" ca="1" si="235"/>
        <v/>
      </c>
      <c r="AT493" s="47" t="str">
        <f t="shared" ca="1" si="235"/>
        <v/>
      </c>
      <c r="AU493" s="47" t="str">
        <f t="shared" ca="1" si="235"/>
        <v/>
      </c>
      <c r="AV493" s="47" t="str">
        <f t="shared" ca="1" si="235"/>
        <v/>
      </c>
      <c r="AW493" s="47" t="str">
        <f t="shared" ca="1" si="235"/>
        <v/>
      </c>
      <c r="AX493" s="47" t="str">
        <f t="shared" ca="1" si="235"/>
        <v/>
      </c>
      <c r="AY493" s="47" t="str">
        <f t="shared" ca="1" si="234"/>
        <v/>
      </c>
      <c r="AZ493" s="47" t="str">
        <f t="shared" ca="1" si="234"/>
        <v/>
      </c>
      <c r="BA493" s="47" t="str">
        <f t="shared" ca="1" si="234"/>
        <v/>
      </c>
      <c r="BB493" s="47" t="str">
        <f t="shared" ca="1" si="234"/>
        <v/>
      </c>
      <c r="BC493" s="47" t="str">
        <f t="shared" ca="1" si="234"/>
        <v/>
      </c>
      <c r="BD493" s="47" t="str">
        <f t="shared" ca="1" si="234"/>
        <v/>
      </c>
    </row>
    <row r="494" spans="3:56" s="36" customFormat="1" ht="18" customHeight="1" outlineLevel="1" x14ac:dyDescent="0.25">
      <c r="C494" s="37" t="s">
        <v>739</v>
      </c>
      <c r="D494" s="38">
        <f t="shared" ref="D494" ca="1" si="238">+SUM(R494:BA494)</f>
        <v>0</v>
      </c>
      <c r="E494" s="39" t="s">
        <v>365</v>
      </c>
      <c r="F494" s="40">
        <v>45</v>
      </c>
      <c r="G494" s="38">
        <f t="shared" ca="1" si="214"/>
        <v>0</v>
      </c>
      <c r="H494" s="41">
        <v>40</v>
      </c>
      <c r="I494" s="38">
        <f t="shared" ca="1" si="215"/>
        <v>0</v>
      </c>
      <c r="J494" s="42">
        <f t="shared" ca="1" si="216"/>
        <v>0</v>
      </c>
      <c r="K494" s="43"/>
      <c r="L494" s="44">
        <v>50</v>
      </c>
      <c r="M494" s="38">
        <f t="shared" ca="1" si="217"/>
        <v>0</v>
      </c>
      <c r="N494" s="41">
        <v>40</v>
      </c>
      <c r="O494" s="38">
        <f t="shared" ca="1" si="218"/>
        <v>0</v>
      </c>
      <c r="P494" s="45">
        <f t="shared" ca="1" si="219"/>
        <v>0</v>
      </c>
      <c r="Q494" s="51" t="s">
        <v>741</v>
      </c>
      <c r="S494" s="47">
        <f t="shared" ca="1" si="228"/>
        <v>0</v>
      </c>
      <c r="T494" s="47">
        <f t="shared" ca="1" si="228"/>
        <v>0</v>
      </c>
      <c r="U494" s="47" t="str">
        <f t="shared" ca="1" si="228"/>
        <v/>
      </c>
      <c r="V494" s="47" t="str">
        <f t="shared" ca="1" si="228"/>
        <v/>
      </c>
      <c r="W494" s="47" t="str">
        <f t="shared" ca="1" si="228"/>
        <v/>
      </c>
      <c r="X494" s="47" t="str">
        <f t="shared" ca="1" si="228"/>
        <v/>
      </c>
      <c r="Y494" s="47" t="str">
        <f t="shared" ca="1" si="228"/>
        <v/>
      </c>
      <c r="Z494" s="47" t="str">
        <f t="shared" ca="1" si="228"/>
        <v/>
      </c>
      <c r="AA494" s="47" t="str">
        <f t="shared" ca="1" si="228"/>
        <v/>
      </c>
      <c r="AB494" s="47" t="str">
        <f t="shared" ca="1" si="228"/>
        <v/>
      </c>
      <c r="AC494" s="47" t="str">
        <f t="shared" ca="1" si="228"/>
        <v/>
      </c>
      <c r="AD494" s="47" t="str">
        <f t="shared" ca="1" si="228"/>
        <v/>
      </c>
      <c r="AE494" s="47" t="str">
        <f t="shared" ca="1" si="228"/>
        <v/>
      </c>
      <c r="AF494" s="47" t="str">
        <f t="shared" ca="1" si="228"/>
        <v/>
      </c>
      <c r="AG494" s="47" t="str">
        <f t="shared" ca="1" si="228"/>
        <v/>
      </c>
      <c r="AH494" s="47" t="str">
        <f t="shared" ca="1" si="228"/>
        <v/>
      </c>
      <c r="AI494" s="47" t="str">
        <f t="shared" ca="1" si="235"/>
        <v/>
      </c>
      <c r="AJ494" s="47" t="str">
        <f t="shared" ca="1" si="235"/>
        <v/>
      </c>
      <c r="AK494" s="47" t="str">
        <f t="shared" ca="1" si="235"/>
        <v/>
      </c>
      <c r="AL494" s="47" t="str">
        <f t="shared" ca="1" si="235"/>
        <v/>
      </c>
      <c r="AM494" s="47" t="str">
        <f t="shared" ca="1" si="235"/>
        <v/>
      </c>
      <c r="AN494" s="47" t="str">
        <f t="shared" ca="1" si="235"/>
        <v/>
      </c>
      <c r="AO494" s="47" t="str">
        <f t="shared" ca="1" si="235"/>
        <v/>
      </c>
      <c r="AP494" s="47" t="str">
        <f t="shared" ca="1" si="235"/>
        <v/>
      </c>
      <c r="AQ494" s="47" t="str">
        <f t="shared" ca="1" si="235"/>
        <v/>
      </c>
      <c r="AR494" s="47" t="str">
        <f t="shared" ca="1" si="235"/>
        <v/>
      </c>
      <c r="AS494" s="47" t="str">
        <f t="shared" ca="1" si="235"/>
        <v/>
      </c>
      <c r="AT494" s="47" t="str">
        <f t="shared" ca="1" si="235"/>
        <v/>
      </c>
      <c r="AU494" s="47" t="str">
        <f t="shared" ca="1" si="235"/>
        <v/>
      </c>
      <c r="AV494" s="47" t="str">
        <f t="shared" ca="1" si="235"/>
        <v/>
      </c>
      <c r="AW494" s="47" t="str">
        <f t="shared" ca="1" si="235"/>
        <v/>
      </c>
      <c r="AX494" s="47" t="str">
        <f t="shared" ca="1" si="235"/>
        <v/>
      </c>
      <c r="AY494" s="47" t="str">
        <f t="shared" ca="1" si="234"/>
        <v/>
      </c>
      <c r="AZ494" s="47" t="str">
        <f t="shared" ca="1" si="234"/>
        <v/>
      </c>
      <c r="BA494" s="47" t="str">
        <f t="shared" ca="1" si="234"/>
        <v/>
      </c>
      <c r="BB494" s="47" t="str">
        <f t="shared" ca="1" si="234"/>
        <v/>
      </c>
      <c r="BC494" s="47" t="str">
        <f t="shared" ca="1" si="234"/>
        <v/>
      </c>
      <c r="BD494" s="47" t="str">
        <f t="shared" ca="1" si="234"/>
        <v/>
      </c>
    </row>
    <row r="495" spans="3:56" s="36" customFormat="1" ht="18" customHeight="1" outlineLevel="1" x14ac:dyDescent="0.25">
      <c r="C495" s="37" t="s">
        <v>738</v>
      </c>
      <c r="D495" s="38">
        <f t="shared" ref="D495" ca="1" si="239">+SUM(R495:BA495)</f>
        <v>0</v>
      </c>
      <c r="E495" s="39" t="s">
        <v>365</v>
      </c>
      <c r="F495" s="40">
        <v>150</v>
      </c>
      <c r="G495" s="38">
        <f t="shared" ca="1" si="214"/>
        <v>0</v>
      </c>
      <c r="H495" s="41">
        <v>70</v>
      </c>
      <c r="I495" s="38">
        <f t="shared" ca="1" si="215"/>
        <v>0</v>
      </c>
      <c r="J495" s="42">
        <f t="shared" ca="1" si="216"/>
        <v>0</v>
      </c>
      <c r="K495" s="43"/>
      <c r="L495" s="44">
        <v>200</v>
      </c>
      <c r="M495" s="38">
        <f t="shared" ca="1" si="217"/>
        <v>0</v>
      </c>
      <c r="N495" s="41">
        <v>80</v>
      </c>
      <c r="O495" s="38">
        <f t="shared" ca="1" si="218"/>
        <v>0</v>
      </c>
      <c r="P495" s="45">
        <f t="shared" ca="1" si="219"/>
        <v>0</v>
      </c>
      <c r="Q495" s="51" t="s">
        <v>742</v>
      </c>
      <c r="S495" s="47">
        <f t="shared" ca="1" si="228"/>
        <v>0</v>
      </c>
      <c r="T495" s="47">
        <f t="shared" ca="1" si="228"/>
        <v>0</v>
      </c>
      <c r="U495" s="47" t="str">
        <f t="shared" ca="1" si="228"/>
        <v/>
      </c>
      <c r="V495" s="47" t="str">
        <f t="shared" ref="S495:AH511" ca="1" si="240">IFERROR(SUMIF(INDIRECT("'"&amp;V$6&amp;"'!$C:$C"),$C495,INDIRECT("'"&amp;V$6&amp;"'!$D:$D")),"")</f>
        <v/>
      </c>
      <c r="W495" s="47" t="str">
        <f t="shared" ca="1" si="240"/>
        <v/>
      </c>
      <c r="X495" s="47" t="str">
        <f t="shared" ca="1" si="240"/>
        <v/>
      </c>
      <c r="Y495" s="47" t="str">
        <f t="shared" ca="1" si="240"/>
        <v/>
      </c>
      <c r="Z495" s="47" t="str">
        <f t="shared" ca="1" si="240"/>
        <v/>
      </c>
      <c r="AA495" s="47" t="str">
        <f t="shared" ca="1" si="240"/>
        <v/>
      </c>
      <c r="AB495" s="47" t="str">
        <f t="shared" ca="1" si="240"/>
        <v/>
      </c>
      <c r="AC495" s="47" t="str">
        <f t="shared" ca="1" si="240"/>
        <v/>
      </c>
      <c r="AD495" s="47" t="str">
        <f t="shared" ca="1" si="240"/>
        <v/>
      </c>
      <c r="AE495" s="47" t="str">
        <f t="shared" ca="1" si="240"/>
        <v/>
      </c>
      <c r="AF495" s="47" t="str">
        <f t="shared" ca="1" si="240"/>
        <v/>
      </c>
      <c r="AG495" s="47" t="str">
        <f t="shared" ca="1" si="240"/>
        <v/>
      </c>
      <c r="AH495" s="47" t="str">
        <f t="shared" ca="1" si="240"/>
        <v/>
      </c>
      <c r="AI495" s="47" t="str">
        <f t="shared" ca="1" si="235"/>
        <v/>
      </c>
      <c r="AJ495" s="47" t="str">
        <f t="shared" ca="1" si="235"/>
        <v/>
      </c>
      <c r="AK495" s="47" t="str">
        <f t="shared" ca="1" si="235"/>
        <v/>
      </c>
      <c r="AL495" s="47" t="str">
        <f t="shared" ca="1" si="235"/>
        <v/>
      </c>
      <c r="AM495" s="47" t="str">
        <f t="shared" ca="1" si="235"/>
        <v/>
      </c>
      <c r="AN495" s="47" t="str">
        <f t="shared" ca="1" si="235"/>
        <v/>
      </c>
      <c r="AO495" s="47" t="str">
        <f t="shared" ca="1" si="235"/>
        <v/>
      </c>
      <c r="AP495" s="47" t="str">
        <f t="shared" ca="1" si="235"/>
        <v/>
      </c>
      <c r="AQ495" s="47" t="str">
        <f t="shared" ca="1" si="235"/>
        <v/>
      </c>
      <c r="AR495" s="47" t="str">
        <f t="shared" ca="1" si="235"/>
        <v/>
      </c>
      <c r="AS495" s="47" t="str">
        <f t="shared" ca="1" si="235"/>
        <v/>
      </c>
      <c r="AT495" s="47" t="str">
        <f t="shared" ca="1" si="235"/>
        <v/>
      </c>
      <c r="AU495" s="47" t="str">
        <f t="shared" ca="1" si="235"/>
        <v/>
      </c>
      <c r="AV495" s="47" t="str">
        <f t="shared" ca="1" si="235"/>
        <v/>
      </c>
      <c r="AW495" s="47" t="str">
        <f t="shared" ca="1" si="235"/>
        <v/>
      </c>
      <c r="AX495" s="47" t="str">
        <f t="shared" ca="1" si="235"/>
        <v/>
      </c>
      <c r="AY495" s="47" t="str">
        <f t="shared" ca="1" si="234"/>
        <v/>
      </c>
      <c r="AZ495" s="47" t="str">
        <f t="shared" ca="1" si="234"/>
        <v/>
      </c>
      <c r="BA495" s="47" t="str">
        <f t="shared" ca="1" si="234"/>
        <v/>
      </c>
      <c r="BB495" s="47" t="str">
        <f t="shared" ca="1" si="234"/>
        <v/>
      </c>
      <c r="BC495" s="47" t="str">
        <f t="shared" ca="1" si="234"/>
        <v/>
      </c>
      <c r="BD495" s="47" t="str">
        <f t="shared" ca="1" si="234"/>
        <v/>
      </c>
    </row>
    <row r="496" spans="3:56" s="36" customFormat="1" ht="18" customHeight="1" outlineLevel="1" x14ac:dyDescent="0.25">
      <c r="C496" s="61" t="s">
        <v>608</v>
      </c>
      <c r="D496" s="38">
        <f t="shared" ref="D496:D502" ca="1" si="241">+SUM(R496:BA496)</f>
        <v>0</v>
      </c>
      <c r="E496" s="39" t="s">
        <v>27</v>
      </c>
      <c r="F496" s="40">
        <f>$H$2</f>
        <v>36</v>
      </c>
      <c r="G496" s="38">
        <f t="shared" ca="1" si="214"/>
        <v>0</v>
      </c>
      <c r="H496" s="41">
        <v>14</v>
      </c>
      <c r="I496" s="38">
        <f t="shared" ca="1" si="215"/>
        <v>0</v>
      </c>
      <c r="J496" s="42">
        <f t="shared" ca="1" si="216"/>
        <v>0</v>
      </c>
      <c r="K496" s="43"/>
      <c r="L496" s="44">
        <v>36</v>
      </c>
      <c r="M496" s="38">
        <f t="shared" ca="1" si="217"/>
        <v>0</v>
      </c>
      <c r="N496" s="41">
        <v>16</v>
      </c>
      <c r="O496" s="38">
        <f t="shared" ca="1" si="218"/>
        <v>0</v>
      </c>
      <c r="P496" s="45">
        <f t="shared" ca="1" si="219"/>
        <v>0</v>
      </c>
      <c r="Q496" s="46"/>
      <c r="S496" s="47">
        <f t="shared" ca="1" si="240"/>
        <v>0</v>
      </c>
      <c r="T496" s="47">
        <f t="shared" ca="1" si="240"/>
        <v>0</v>
      </c>
      <c r="U496" s="47" t="str">
        <f t="shared" ca="1" si="240"/>
        <v/>
      </c>
      <c r="V496" s="47" t="str">
        <f t="shared" ca="1" si="240"/>
        <v/>
      </c>
      <c r="W496" s="47" t="str">
        <f t="shared" ca="1" si="240"/>
        <v/>
      </c>
      <c r="X496" s="47" t="str">
        <f t="shared" ca="1" si="240"/>
        <v/>
      </c>
      <c r="Y496" s="47" t="str">
        <f t="shared" ca="1" si="240"/>
        <v/>
      </c>
      <c r="Z496" s="47" t="str">
        <f t="shared" ca="1" si="240"/>
        <v/>
      </c>
      <c r="AA496" s="47" t="str">
        <f t="shared" ca="1" si="240"/>
        <v/>
      </c>
      <c r="AB496" s="47" t="str">
        <f t="shared" ca="1" si="240"/>
        <v/>
      </c>
      <c r="AC496" s="47" t="str">
        <f t="shared" ca="1" si="240"/>
        <v/>
      </c>
      <c r="AD496" s="47" t="str">
        <f t="shared" ca="1" si="240"/>
        <v/>
      </c>
      <c r="AE496" s="47" t="str">
        <f t="shared" ca="1" si="240"/>
        <v/>
      </c>
      <c r="AF496" s="47" t="str">
        <f t="shared" ca="1" si="240"/>
        <v/>
      </c>
      <c r="AG496" s="47" t="str">
        <f t="shared" ca="1" si="240"/>
        <v/>
      </c>
      <c r="AH496" s="47" t="str">
        <f t="shared" ca="1" si="240"/>
        <v/>
      </c>
      <c r="AI496" s="47" t="str">
        <f t="shared" ca="1" si="235"/>
        <v/>
      </c>
      <c r="AJ496" s="47" t="str">
        <f t="shared" ca="1" si="235"/>
        <v/>
      </c>
      <c r="AK496" s="47" t="str">
        <f t="shared" ca="1" si="235"/>
        <v/>
      </c>
      <c r="AL496" s="47" t="str">
        <f t="shared" ca="1" si="235"/>
        <v/>
      </c>
      <c r="AM496" s="47" t="str">
        <f t="shared" ca="1" si="235"/>
        <v/>
      </c>
      <c r="AN496" s="47" t="str">
        <f t="shared" ca="1" si="235"/>
        <v/>
      </c>
      <c r="AO496" s="47" t="str">
        <f t="shared" ca="1" si="235"/>
        <v/>
      </c>
      <c r="AP496" s="47" t="str">
        <f t="shared" ca="1" si="235"/>
        <v/>
      </c>
      <c r="AQ496" s="47" t="str">
        <f t="shared" ca="1" si="235"/>
        <v/>
      </c>
      <c r="AR496" s="47" t="str">
        <f t="shared" ca="1" si="235"/>
        <v/>
      </c>
      <c r="AS496" s="47" t="str">
        <f t="shared" ca="1" si="235"/>
        <v/>
      </c>
      <c r="AT496" s="47" t="str">
        <f t="shared" ca="1" si="235"/>
        <v/>
      </c>
      <c r="AU496" s="47" t="str">
        <f t="shared" ca="1" si="235"/>
        <v/>
      </c>
      <c r="AV496" s="47" t="str">
        <f t="shared" ca="1" si="235"/>
        <v/>
      </c>
      <c r="AW496" s="47" t="str">
        <f t="shared" ca="1" si="235"/>
        <v/>
      </c>
      <c r="AX496" s="47" t="str">
        <f t="shared" ca="1" si="235"/>
        <v/>
      </c>
      <c r="AY496" s="47" t="str">
        <f t="shared" ca="1" si="234"/>
        <v/>
      </c>
      <c r="AZ496" s="47" t="str">
        <f t="shared" ca="1" si="234"/>
        <v/>
      </c>
      <c r="BA496" s="47" t="str">
        <f t="shared" ca="1" si="234"/>
        <v/>
      </c>
      <c r="BB496" s="47" t="str">
        <f t="shared" ca="1" si="234"/>
        <v/>
      </c>
      <c r="BC496" s="47" t="str">
        <f t="shared" ca="1" si="234"/>
        <v/>
      </c>
      <c r="BD496" s="47" t="str">
        <f t="shared" ca="1" si="234"/>
        <v/>
      </c>
    </row>
    <row r="497" spans="3:56" s="36" customFormat="1" ht="18" customHeight="1" outlineLevel="1" x14ac:dyDescent="0.25">
      <c r="C497" s="56" t="s">
        <v>609</v>
      </c>
      <c r="D497" s="38">
        <f t="shared" ca="1" si="241"/>
        <v>0</v>
      </c>
      <c r="E497" s="39" t="s">
        <v>27</v>
      </c>
      <c r="F497" s="40">
        <f>L3</f>
        <v>36</v>
      </c>
      <c r="G497" s="38">
        <f t="shared" ca="1" si="214"/>
        <v>0</v>
      </c>
      <c r="H497" s="41">
        <v>14</v>
      </c>
      <c r="I497" s="38">
        <f t="shared" ca="1" si="215"/>
        <v>0</v>
      </c>
      <c r="J497" s="42">
        <f t="shared" ca="1" si="216"/>
        <v>0</v>
      </c>
      <c r="K497" s="43"/>
      <c r="L497" s="44">
        <v>36</v>
      </c>
      <c r="M497" s="38">
        <f t="shared" ca="1" si="217"/>
        <v>0</v>
      </c>
      <c r="N497" s="41">
        <v>16</v>
      </c>
      <c r="O497" s="38">
        <f t="shared" ca="1" si="218"/>
        <v>0</v>
      </c>
      <c r="P497" s="45">
        <f t="shared" ca="1" si="219"/>
        <v>0</v>
      </c>
      <c r="Q497" s="46"/>
      <c r="S497" s="47">
        <f t="shared" ca="1" si="240"/>
        <v>0</v>
      </c>
      <c r="T497" s="47">
        <f t="shared" ca="1" si="240"/>
        <v>0</v>
      </c>
      <c r="U497" s="47" t="str">
        <f t="shared" ca="1" si="240"/>
        <v/>
      </c>
      <c r="V497" s="47" t="str">
        <f t="shared" ca="1" si="240"/>
        <v/>
      </c>
      <c r="W497" s="47" t="str">
        <f t="shared" ca="1" si="240"/>
        <v/>
      </c>
      <c r="X497" s="47" t="str">
        <f t="shared" ca="1" si="240"/>
        <v/>
      </c>
      <c r="Y497" s="47" t="str">
        <f t="shared" ca="1" si="240"/>
        <v/>
      </c>
      <c r="Z497" s="47" t="str">
        <f t="shared" ca="1" si="240"/>
        <v/>
      </c>
      <c r="AA497" s="47" t="str">
        <f t="shared" ca="1" si="240"/>
        <v/>
      </c>
      <c r="AB497" s="47" t="str">
        <f t="shared" ca="1" si="240"/>
        <v/>
      </c>
      <c r="AC497" s="47" t="str">
        <f t="shared" ca="1" si="240"/>
        <v/>
      </c>
      <c r="AD497" s="47" t="str">
        <f t="shared" ca="1" si="240"/>
        <v/>
      </c>
      <c r="AE497" s="47" t="str">
        <f t="shared" ca="1" si="240"/>
        <v/>
      </c>
      <c r="AF497" s="47" t="str">
        <f t="shared" ca="1" si="240"/>
        <v/>
      </c>
      <c r="AG497" s="47" t="str">
        <f t="shared" ca="1" si="240"/>
        <v/>
      </c>
      <c r="AH497" s="47" t="str">
        <f t="shared" ca="1" si="240"/>
        <v/>
      </c>
      <c r="AI497" s="47" t="str">
        <f t="shared" ca="1" si="235"/>
        <v/>
      </c>
      <c r="AJ497" s="47" t="str">
        <f t="shared" ca="1" si="235"/>
        <v/>
      </c>
      <c r="AK497" s="47" t="str">
        <f t="shared" ca="1" si="235"/>
        <v/>
      </c>
      <c r="AL497" s="47" t="str">
        <f t="shared" ca="1" si="235"/>
        <v/>
      </c>
      <c r="AM497" s="47" t="str">
        <f t="shared" ca="1" si="235"/>
        <v/>
      </c>
      <c r="AN497" s="47" t="str">
        <f t="shared" ca="1" si="235"/>
        <v/>
      </c>
      <c r="AO497" s="47" t="str">
        <f t="shared" ca="1" si="235"/>
        <v/>
      </c>
      <c r="AP497" s="47" t="str">
        <f t="shared" ca="1" si="235"/>
        <v/>
      </c>
      <c r="AQ497" s="47" t="str">
        <f t="shared" ca="1" si="235"/>
        <v/>
      </c>
      <c r="AR497" s="47" t="str">
        <f t="shared" ca="1" si="235"/>
        <v/>
      </c>
      <c r="AS497" s="47" t="str">
        <f t="shared" ca="1" si="235"/>
        <v/>
      </c>
      <c r="AT497" s="47" t="str">
        <f t="shared" ca="1" si="235"/>
        <v/>
      </c>
      <c r="AU497" s="47" t="str">
        <f t="shared" ca="1" si="235"/>
        <v/>
      </c>
      <c r="AV497" s="47" t="str">
        <f t="shared" ca="1" si="235"/>
        <v/>
      </c>
      <c r="AW497" s="47" t="str">
        <f t="shared" ca="1" si="235"/>
        <v/>
      </c>
      <c r="AX497" s="47" t="str">
        <f t="shared" ca="1" si="235"/>
        <v/>
      </c>
      <c r="AY497" s="47" t="str">
        <f t="shared" ca="1" si="234"/>
        <v/>
      </c>
      <c r="AZ497" s="47" t="str">
        <f t="shared" ca="1" si="234"/>
        <v/>
      </c>
      <c r="BA497" s="47" t="str">
        <f t="shared" ca="1" si="234"/>
        <v/>
      </c>
      <c r="BB497" s="47" t="str">
        <f t="shared" ca="1" si="234"/>
        <v/>
      </c>
      <c r="BC497" s="47" t="str">
        <f t="shared" ca="1" si="234"/>
        <v/>
      </c>
      <c r="BD497" s="47" t="str">
        <f t="shared" ca="1" si="234"/>
        <v/>
      </c>
    </row>
    <row r="498" spans="3:56" s="36" customFormat="1" ht="18" customHeight="1" outlineLevel="1" x14ac:dyDescent="0.25">
      <c r="C498" s="61" t="s">
        <v>610</v>
      </c>
      <c r="D498" s="38">
        <f t="shared" ca="1" si="241"/>
        <v>0</v>
      </c>
      <c r="E498" s="39" t="s">
        <v>27</v>
      </c>
      <c r="F498" s="40">
        <f>L2</f>
        <v>38</v>
      </c>
      <c r="G498" s="38">
        <f t="shared" ca="1" si="214"/>
        <v>0</v>
      </c>
      <c r="H498" s="41">
        <v>14</v>
      </c>
      <c r="I498" s="38">
        <f t="shared" ca="1" si="215"/>
        <v>0</v>
      </c>
      <c r="J498" s="42">
        <f t="shared" ca="1" si="216"/>
        <v>0</v>
      </c>
      <c r="K498" s="43"/>
      <c r="L498" s="44">
        <v>36</v>
      </c>
      <c r="M498" s="38">
        <f t="shared" ca="1" si="217"/>
        <v>0</v>
      </c>
      <c r="N498" s="41">
        <v>16</v>
      </c>
      <c r="O498" s="38">
        <f t="shared" ca="1" si="218"/>
        <v>0</v>
      </c>
      <c r="P498" s="45">
        <f t="shared" ca="1" si="219"/>
        <v>0</v>
      </c>
      <c r="Q498" s="46"/>
      <c r="S498" s="47">
        <f t="shared" ca="1" si="240"/>
        <v>0</v>
      </c>
      <c r="T498" s="47">
        <f t="shared" ca="1" si="240"/>
        <v>0</v>
      </c>
      <c r="U498" s="47" t="str">
        <f t="shared" ca="1" si="240"/>
        <v/>
      </c>
      <c r="V498" s="47" t="str">
        <f t="shared" ca="1" si="240"/>
        <v/>
      </c>
      <c r="W498" s="47" t="str">
        <f t="shared" ca="1" si="240"/>
        <v/>
      </c>
      <c r="X498" s="47" t="str">
        <f t="shared" ca="1" si="240"/>
        <v/>
      </c>
      <c r="Y498" s="47" t="str">
        <f t="shared" ca="1" si="240"/>
        <v/>
      </c>
      <c r="Z498" s="47" t="str">
        <f t="shared" ca="1" si="240"/>
        <v/>
      </c>
      <c r="AA498" s="47" t="str">
        <f t="shared" ca="1" si="240"/>
        <v/>
      </c>
      <c r="AB498" s="47" t="str">
        <f t="shared" ca="1" si="240"/>
        <v/>
      </c>
      <c r="AC498" s="47" t="str">
        <f t="shared" ca="1" si="240"/>
        <v/>
      </c>
      <c r="AD498" s="47" t="str">
        <f t="shared" ca="1" si="240"/>
        <v/>
      </c>
      <c r="AE498" s="47" t="str">
        <f t="shared" ca="1" si="240"/>
        <v/>
      </c>
      <c r="AF498" s="47" t="str">
        <f t="shared" ca="1" si="240"/>
        <v/>
      </c>
      <c r="AG498" s="47" t="str">
        <f t="shared" ca="1" si="240"/>
        <v/>
      </c>
      <c r="AH498" s="47" t="str">
        <f t="shared" ca="1" si="240"/>
        <v/>
      </c>
      <c r="AI498" s="47" t="str">
        <f t="shared" ca="1" si="235"/>
        <v/>
      </c>
      <c r="AJ498" s="47" t="str">
        <f t="shared" ca="1" si="235"/>
        <v/>
      </c>
      <c r="AK498" s="47" t="str">
        <f t="shared" ca="1" si="235"/>
        <v/>
      </c>
      <c r="AL498" s="47" t="str">
        <f t="shared" ca="1" si="235"/>
        <v/>
      </c>
      <c r="AM498" s="47" t="str">
        <f t="shared" ca="1" si="235"/>
        <v/>
      </c>
      <c r="AN498" s="47" t="str">
        <f t="shared" ca="1" si="235"/>
        <v/>
      </c>
      <c r="AO498" s="47" t="str">
        <f t="shared" ca="1" si="235"/>
        <v/>
      </c>
      <c r="AP498" s="47" t="str">
        <f t="shared" ca="1" si="235"/>
        <v/>
      </c>
      <c r="AQ498" s="47" t="str">
        <f t="shared" ca="1" si="235"/>
        <v/>
      </c>
      <c r="AR498" s="47" t="str">
        <f t="shared" ca="1" si="235"/>
        <v/>
      </c>
      <c r="AS498" s="47" t="str">
        <f t="shared" ca="1" si="235"/>
        <v/>
      </c>
      <c r="AT498" s="47" t="str">
        <f t="shared" ca="1" si="235"/>
        <v/>
      </c>
      <c r="AU498" s="47" t="str">
        <f t="shared" ca="1" si="235"/>
        <v/>
      </c>
      <c r="AV498" s="47" t="str">
        <f t="shared" ca="1" si="235"/>
        <v/>
      </c>
      <c r="AW498" s="47" t="str">
        <f t="shared" ca="1" si="235"/>
        <v/>
      </c>
      <c r="AX498" s="47" t="str">
        <f t="shared" ca="1" si="235"/>
        <v/>
      </c>
      <c r="AY498" s="47" t="str">
        <f t="shared" ca="1" si="234"/>
        <v/>
      </c>
      <c r="AZ498" s="47" t="str">
        <f t="shared" ca="1" si="234"/>
        <v/>
      </c>
      <c r="BA498" s="47" t="str">
        <f t="shared" ca="1" si="234"/>
        <v/>
      </c>
      <c r="BB498" s="47" t="str">
        <f t="shared" ca="1" si="234"/>
        <v/>
      </c>
      <c r="BC498" s="47" t="str">
        <f t="shared" ca="1" si="234"/>
        <v/>
      </c>
      <c r="BD498" s="47" t="str">
        <f t="shared" ca="1" si="234"/>
        <v/>
      </c>
    </row>
    <row r="499" spans="3:56" s="36" customFormat="1" ht="18" customHeight="1" outlineLevel="1" x14ac:dyDescent="0.25">
      <c r="C499" s="62" t="s">
        <v>611</v>
      </c>
      <c r="D499" s="38">
        <f t="shared" ca="1" si="241"/>
        <v>0</v>
      </c>
      <c r="E499" s="39" t="s">
        <v>27</v>
      </c>
      <c r="F499" s="40">
        <f>L2</f>
        <v>38</v>
      </c>
      <c r="G499" s="38">
        <f t="shared" ca="1" si="214"/>
        <v>0</v>
      </c>
      <c r="H499" s="41">
        <v>14</v>
      </c>
      <c r="I499" s="38">
        <f t="shared" ca="1" si="215"/>
        <v>0</v>
      </c>
      <c r="J499" s="42">
        <f t="shared" ca="1" si="216"/>
        <v>0</v>
      </c>
      <c r="K499" s="43"/>
      <c r="L499" s="44">
        <v>36</v>
      </c>
      <c r="M499" s="38">
        <f t="shared" ca="1" si="217"/>
        <v>0</v>
      </c>
      <c r="N499" s="41">
        <v>16</v>
      </c>
      <c r="O499" s="38">
        <f t="shared" ca="1" si="218"/>
        <v>0</v>
      </c>
      <c r="P499" s="45">
        <f t="shared" ca="1" si="219"/>
        <v>0</v>
      </c>
      <c r="Q499" s="46"/>
      <c r="S499" s="47">
        <f t="shared" ca="1" si="240"/>
        <v>0</v>
      </c>
      <c r="T499" s="47">
        <f t="shared" ca="1" si="240"/>
        <v>0</v>
      </c>
      <c r="U499" s="47" t="str">
        <f t="shared" ca="1" si="240"/>
        <v/>
      </c>
      <c r="V499" s="47" t="str">
        <f t="shared" ca="1" si="240"/>
        <v/>
      </c>
      <c r="W499" s="47" t="str">
        <f t="shared" ca="1" si="240"/>
        <v/>
      </c>
      <c r="X499" s="47" t="str">
        <f t="shared" ca="1" si="240"/>
        <v/>
      </c>
      <c r="Y499" s="47" t="str">
        <f t="shared" ca="1" si="240"/>
        <v/>
      </c>
      <c r="Z499" s="47" t="str">
        <f t="shared" ca="1" si="240"/>
        <v/>
      </c>
      <c r="AA499" s="47" t="str">
        <f t="shared" ca="1" si="240"/>
        <v/>
      </c>
      <c r="AB499" s="47" t="str">
        <f t="shared" ca="1" si="240"/>
        <v/>
      </c>
      <c r="AC499" s="47" t="str">
        <f t="shared" ca="1" si="240"/>
        <v/>
      </c>
      <c r="AD499" s="47" t="str">
        <f t="shared" ca="1" si="240"/>
        <v/>
      </c>
      <c r="AE499" s="47" t="str">
        <f t="shared" ca="1" si="240"/>
        <v/>
      </c>
      <c r="AF499" s="47" t="str">
        <f t="shared" ca="1" si="240"/>
        <v/>
      </c>
      <c r="AG499" s="47" t="str">
        <f t="shared" ca="1" si="240"/>
        <v/>
      </c>
      <c r="AH499" s="47" t="str">
        <f t="shared" ca="1" si="240"/>
        <v/>
      </c>
      <c r="AI499" s="47" t="str">
        <f t="shared" ca="1" si="235"/>
        <v/>
      </c>
      <c r="AJ499" s="47" t="str">
        <f t="shared" ca="1" si="235"/>
        <v/>
      </c>
      <c r="AK499" s="47" t="str">
        <f t="shared" ca="1" si="235"/>
        <v/>
      </c>
      <c r="AL499" s="47" t="str">
        <f t="shared" ca="1" si="235"/>
        <v/>
      </c>
      <c r="AM499" s="47" t="str">
        <f t="shared" ca="1" si="235"/>
        <v/>
      </c>
      <c r="AN499" s="47" t="str">
        <f t="shared" ca="1" si="235"/>
        <v/>
      </c>
      <c r="AO499" s="47" t="str">
        <f t="shared" ca="1" si="235"/>
        <v/>
      </c>
      <c r="AP499" s="47" t="str">
        <f t="shared" ca="1" si="235"/>
        <v/>
      </c>
      <c r="AQ499" s="47" t="str">
        <f t="shared" ca="1" si="235"/>
        <v/>
      </c>
      <c r="AR499" s="47" t="str">
        <f t="shared" ca="1" si="235"/>
        <v/>
      </c>
      <c r="AS499" s="47" t="str">
        <f t="shared" ca="1" si="235"/>
        <v/>
      </c>
      <c r="AT499" s="47" t="str">
        <f t="shared" ca="1" si="235"/>
        <v/>
      </c>
      <c r="AU499" s="47" t="str">
        <f t="shared" ca="1" si="235"/>
        <v/>
      </c>
      <c r="AV499" s="47" t="str">
        <f t="shared" ca="1" si="235"/>
        <v/>
      </c>
      <c r="AW499" s="47" t="str">
        <f t="shared" ca="1" si="235"/>
        <v/>
      </c>
      <c r="AX499" s="47" t="str">
        <f t="shared" ref="AX499:BD514" ca="1" si="242">IFERROR(SUMIF(INDIRECT("'"&amp;AX$6&amp;"'!$C:$C"),$C499,INDIRECT("'"&amp;AX$6&amp;"'!$D:$D")),"")</f>
        <v/>
      </c>
      <c r="AY499" s="47" t="str">
        <f t="shared" ca="1" si="242"/>
        <v/>
      </c>
      <c r="AZ499" s="47" t="str">
        <f t="shared" ca="1" si="242"/>
        <v/>
      </c>
      <c r="BA499" s="47" t="str">
        <f t="shared" ca="1" si="242"/>
        <v/>
      </c>
      <c r="BB499" s="47" t="str">
        <f t="shared" ca="1" si="242"/>
        <v/>
      </c>
      <c r="BC499" s="47" t="str">
        <f t="shared" ca="1" si="242"/>
        <v/>
      </c>
      <c r="BD499" s="47" t="str">
        <f t="shared" ca="1" si="242"/>
        <v/>
      </c>
    </row>
    <row r="500" spans="3:56" s="36" customFormat="1" ht="18" customHeight="1" outlineLevel="1" x14ac:dyDescent="0.25">
      <c r="C500" s="37" t="s">
        <v>612</v>
      </c>
      <c r="D500" s="38">
        <f t="shared" ca="1" si="241"/>
        <v>0</v>
      </c>
      <c r="E500" s="39" t="s">
        <v>27</v>
      </c>
      <c r="F500" s="40">
        <f>$H$2</f>
        <v>36</v>
      </c>
      <c r="G500" s="38">
        <f t="shared" ca="1" si="214"/>
        <v>0</v>
      </c>
      <c r="H500" s="41">
        <v>14</v>
      </c>
      <c r="I500" s="38">
        <f t="shared" ca="1" si="215"/>
        <v>0</v>
      </c>
      <c r="J500" s="42">
        <f t="shared" ca="1" si="216"/>
        <v>0</v>
      </c>
      <c r="K500" s="43"/>
      <c r="L500" s="44">
        <v>36</v>
      </c>
      <c r="M500" s="38">
        <f t="shared" ca="1" si="217"/>
        <v>0</v>
      </c>
      <c r="N500" s="41">
        <v>16</v>
      </c>
      <c r="O500" s="38">
        <f t="shared" ca="1" si="218"/>
        <v>0</v>
      </c>
      <c r="P500" s="45">
        <f t="shared" ca="1" si="219"/>
        <v>0</v>
      </c>
      <c r="Q500" s="46"/>
      <c r="S500" s="47">
        <f t="shared" ca="1" si="240"/>
        <v>0</v>
      </c>
      <c r="T500" s="47">
        <f t="shared" ca="1" si="240"/>
        <v>0</v>
      </c>
      <c r="U500" s="47" t="str">
        <f t="shared" ca="1" si="240"/>
        <v/>
      </c>
      <c r="V500" s="47" t="str">
        <f t="shared" ca="1" si="240"/>
        <v/>
      </c>
      <c r="W500" s="47" t="str">
        <f t="shared" ca="1" si="240"/>
        <v/>
      </c>
      <c r="X500" s="47" t="str">
        <f t="shared" ca="1" si="240"/>
        <v/>
      </c>
      <c r="Y500" s="47" t="str">
        <f t="shared" ca="1" si="240"/>
        <v/>
      </c>
      <c r="Z500" s="47" t="str">
        <f t="shared" ca="1" si="240"/>
        <v/>
      </c>
      <c r="AA500" s="47" t="str">
        <f t="shared" ca="1" si="240"/>
        <v/>
      </c>
      <c r="AB500" s="47" t="str">
        <f t="shared" ca="1" si="240"/>
        <v/>
      </c>
      <c r="AC500" s="47" t="str">
        <f t="shared" ca="1" si="240"/>
        <v/>
      </c>
      <c r="AD500" s="47" t="str">
        <f t="shared" ca="1" si="240"/>
        <v/>
      </c>
      <c r="AE500" s="47" t="str">
        <f t="shared" ca="1" si="240"/>
        <v/>
      </c>
      <c r="AF500" s="47" t="str">
        <f t="shared" ca="1" si="240"/>
        <v/>
      </c>
      <c r="AG500" s="47" t="str">
        <f t="shared" ca="1" si="240"/>
        <v/>
      </c>
      <c r="AH500" s="47" t="str">
        <f t="shared" ca="1" si="240"/>
        <v/>
      </c>
      <c r="AI500" s="47" t="str">
        <f t="shared" ref="AI500:AX515" ca="1" si="243">IFERROR(SUMIF(INDIRECT("'"&amp;AI$6&amp;"'!$C:$C"),$C500,INDIRECT("'"&amp;AI$6&amp;"'!$D:$D")),"")</f>
        <v/>
      </c>
      <c r="AJ500" s="47" t="str">
        <f t="shared" ca="1" si="243"/>
        <v/>
      </c>
      <c r="AK500" s="47" t="str">
        <f t="shared" ca="1" si="243"/>
        <v/>
      </c>
      <c r="AL500" s="47" t="str">
        <f t="shared" ca="1" si="243"/>
        <v/>
      </c>
      <c r="AM500" s="47" t="str">
        <f t="shared" ca="1" si="243"/>
        <v/>
      </c>
      <c r="AN500" s="47" t="str">
        <f t="shared" ca="1" si="243"/>
        <v/>
      </c>
      <c r="AO500" s="47" t="str">
        <f t="shared" ca="1" si="243"/>
        <v/>
      </c>
      <c r="AP500" s="47" t="str">
        <f t="shared" ca="1" si="243"/>
        <v/>
      </c>
      <c r="AQ500" s="47" t="str">
        <f t="shared" ca="1" si="243"/>
        <v/>
      </c>
      <c r="AR500" s="47" t="str">
        <f t="shared" ca="1" si="243"/>
        <v/>
      </c>
      <c r="AS500" s="47" t="str">
        <f t="shared" ca="1" si="243"/>
        <v/>
      </c>
      <c r="AT500" s="47" t="str">
        <f t="shared" ca="1" si="243"/>
        <v/>
      </c>
      <c r="AU500" s="47" t="str">
        <f t="shared" ca="1" si="243"/>
        <v/>
      </c>
      <c r="AV500" s="47" t="str">
        <f t="shared" ca="1" si="243"/>
        <v/>
      </c>
      <c r="AW500" s="47" t="str">
        <f t="shared" ca="1" si="243"/>
        <v/>
      </c>
      <c r="AX500" s="47" t="str">
        <f t="shared" ca="1" si="243"/>
        <v/>
      </c>
      <c r="AY500" s="47" t="str">
        <f t="shared" ca="1" si="242"/>
        <v/>
      </c>
      <c r="AZ500" s="47" t="str">
        <f t="shared" ca="1" si="242"/>
        <v/>
      </c>
      <c r="BA500" s="47" t="str">
        <f t="shared" ca="1" si="242"/>
        <v/>
      </c>
      <c r="BB500" s="47" t="str">
        <f t="shared" ca="1" si="242"/>
        <v/>
      </c>
      <c r="BC500" s="47" t="str">
        <f t="shared" ca="1" si="242"/>
        <v/>
      </c>
      <c r="BD500" s="47" t="str">
        <f t="shared" ca="1" si="242"/>
        <v/>
      </c>
    </row>
    <row r="501" spans="3:56" s="36" customFormat="1" ht="18" customHeight="1" outlineLevel="1" x14ac:dyDescent="0.25">
      <c r="C501" s="63"/>
      <c r="D501" s="38">
        <f t="shared" ca="1" si="241"/>
        <v>0</v>
      </c>
      <c r="E501" s="39" t="s">
        <v>27</v>
      </c>
      <c r="F501" s="40">
        <f t="shared" ref="F501:F504" si="244">$H$2</f>
        <v>36</v>
      </c>
      <c r="G501" s="38">
        <f t="shared" ca="1" si="214"/>
        <v>0</v>
      </c>
      <c r="H501" s="41">
        <v>14</v>
      </c>
      <c r="I501" s="38">
        <f t="shared" ca="1" si="215"/>
        <v>0</v>
      </c>
      <c r="J501" s="42">
        <f t="shared" ca="1" si="216"/>
        <v>0</v>
      </c>
      <c r="K501" s="54"/>
      <c r="L501" s="44">
        <v>36</v>
      </c>
      <c r="M501" s="38">
        <f t="shared" ca="1" si="217"/>
        <v>0</v>
      </c>
      <c r="N501" s="41">
        <v>16</v>
      </c>
      <c r="O501" s="38">
        <f t="shared" ca="1" si="218"/>
        <v>0</v>
      </c>
      <c r="P501" s="45">
        <f t="shared" ca="1" si="219"/>
        <v>0</v>
      </c>
      <c r="Q501" s="55"/>
      <c r="S501" s="47">
        <f t="shared" ca="1" si="240"/>
        <v>0</v>
      </c>
      <c r="T501" s="47">
        <f t="shared" ca="1" si="240"/>
        <v>0</v>
      </c>
      <c r="U501" s="47" t="str">
        <f t="shared" ca="1" si="240"/>
        <v/>
      </c>
      <c r="V501" s="47" t="str">
        <f t="shared" ca="1" si="240"/>
        <v/>
      </c>
      <c r="W501" s="47" t="str">
        <f t="shared" ca="1" si="240"/>
        <v/>
      </c>
      <c r="X501" s="47" t="str">
        <f t="shared" ca="1" si="240"/>
        <v/>
      </c>
      <c r="Y501" s="47" t="str">
        <f t="shared" ca="1" si="240"/>
        <v/>
      </c>
      <c r="Z501" s="47" t="str">
        <f t="shared" ca="1" si="240"/>
        <v/>
      </c>
      <c r="AA501" s="47" t="str">
        <f t="shared" ca="1" si="240"/>
        <v/>
      </c>
      <c r="AB501" s="47" t="str">
        <f t="shared" ca="1" si="240"/>
        <v/>
      </c>
      <c r="AC501" s="47" t="str">
        <f t="shared" ca="1" si="240"/>
        <v/>
      </c>
      <c r="AD501" s="47" t="str">
        <f t="shared" ca="1" si="240"/>
        <v/>
      </c>
      <c r="AE501" s="47" t="str">
        <f t="shared" ca="1" si="240"/>
        <v/>
      </c>
      <c r="AF501" s="47" t="str">
        <f t="shared" ca="1" si="240"/>
        <v/>
      </c>
      <c r="AG501" s="47" t="str">
        <f t="shared" ca="1" si="240"/>
        <v/>
      </c>
      <c r="AH501" s="47" t="str">
        <f t="shared" ca="1" si="240"/>
        <v/>
      </c>
      <c r="AI501" s="47" t="str">
        <f t="shared" ca="1" si="243"/>
        <v/>
      </c>
      <c r="AJ501" s="47" t="str">
        <f t="shared" ca="1" si="243"/>
        <v/>
      </c>
      <c r="AK501" s="47" t="str">
        <f t="shared" ca="1" si="243"/>
        <v/>
      </c>
      <c r="AL501" s="47" t="str">
        <f t="shared" ca="1" si="243"/>
        <v/>
      </c>
      <c r="AM501" s="47" t="str">
        <f t="shared" ca="1" si="243"/>
        <v/>
      </c>
      <c r="AN501" s="47" t="str">
        <f t="shared" ca="1" si="243"/>
        <v/>
      </c>
      <c r="AO501" s="47" t="str">
        <f t="shared" ca="1" si="243"/>
        <v/>
      </c>
      <c r="AP501" s="47" t="str">
        <f t="shared" ca="1" si="243"/>
        <v/>
      </c>
      <c r="AQ501" s="47" t="str">
        <f t="shared" ca="1" si="243"/>
        <v/>
      </c>
      <c r="AR501" s="47" t="str">
        <f t="shared" ca="1" si="243"/>
        <v/>
      </c>
      <c r="AS501" s="47" t="str">
        <f t="shared" ca="1" si="243"/>
        <v/>
      </c>
      <c r="AT501" s="47" t="str">
        <f t="shared" ca="1" si="243"/>
        <v/>
      </c>
      <c r="AU501" s="47" t="str">
        <f t="shared" ca="1" si="243"/>
        <v/>
      </c>
      <c r="AV501" s="47" t="str">
        <f t="shared" ca="1" si="243"/>
        <v/>
      </c>
      <c r="AW501" s="47" t="str">
        <f t="shared" ca="1" si="243"/>
        <v/>
      </c>
      <c r="AX501" s="47" t="str">
        <f t="shared" ca="1" si="243"/>
        <v/>
      </c>
      <c r="AY501" s="47" t="str">
        <f t="shared" ca="1" si="242"/>
        <v/>
      </c>
      <c r="AZ501" s="47" t="str">
        <f t="shared" ca="1" si="242"/>
        <v/>
      </c>
      <c r="BA501" s="47" t="str">
        <f t="shared" ca="1" si="242"/>
        <v/>
      </c>
      <c r="BB501" s="47" t="str">
        <f t="shared" ca="1" si="242"/>
        <v/>
      </c>
      <c r="BC501" s="47" t="str">
        <f t="shared" ca="1" si="242"/>
        <v/>
      </c>
      <c r="BD501" s="47" t="str">
        <f t="shared" ca="1" si="242"/>
        <v/>
      </c>
    </row>
    <row r="502" spans="3:56" s="36" customFormat="1" ht="18" customHeight="1" outlineLevel="1" x14ac:dyDescent="0.25">
      <c r="C502" s="37"/>
      <c r="D502" s="38">
        <f t="shared" ca="1" si="241"/>
        <v>0</v>
      </c>
      <c r="E502" s="39" t="s">
        <v>27</v>
      </c>
      <c r="F502" s="40">
        <f t="shared" si="244"/>
        <v>36</v>
      </c>
      <c r="G502" s="38">
        <f t="shared" ca="1" si="214"/>
        <v>0</v>
      </c>
      <c r="H502" s="41">
        <v>14</v>
      </c>
      <c r="I502" s="38">
        <f t="shared" ca="1" si="215"/>
        <v>0</v>
      </c>
      <c r="J502" s="42">
        <f t="shared" ca="1" si="216"/>
        <v>0</v>
      </c>
      <c r="K502" s="43"/>
      <c r="L502" s="44">
        <v>36</v>
      </c>
      <c r="M502" s="38">
        <f t="shared" ca="1" si="217"/>
        <v>0</v>
      </c>
      <c r="N502" s="41">
        <v>16</v>
      </c>
      <c r="O502" s="38">
        <f t="shared" ca="1" si="218"/>
        <v>0</v>
      </c>
      <c r="P502" s="45">
        <f t="shared" ca="1" si="219"/>
        <v>0</v>
      </c>
      <c r="Q502" s="46"/>
      <c r="S502" s="47">
        <f t="shared" ca="1" si="240"/>
        <v>0</v>
      </c>
      <c r="T502" s="47">
        <f t="shared" ca="1" si="240"/>
        <v>0</v>
      </c>
      <c r="U502" s="47" t="str">
        <f t="shared" ca="1" si="240"/>
        <v/>
      </c>
      <c r="V502" s="47" t="str">
        <f t="shared" ca="1" si="240"/>
        <v/>
      </c>
      <c r="W502" s="47" t="str">
        <f t="shared" ca="1" si="240"/>
        <v/>
      </c>
      <c r="X502" s="47" t="str">
        <f t="shared" ca="1" si="240"/>
        <v/>
      </c>
      <c r="Y502" s="47" t="str">
        <f t="shared" ca="1" si="240"/>
        <v/>
      </c>
      <c r="Z502" s="47" t="str">
        <f t="shared" ca="1" si="240"/>
        <v/>
      </c>
      <c r="AA502" s="47" t="str">
        <f t="shared" ca="1" si="240"/>
        <v/>
      </c>
      <c r="AB502" s="47" t="str">
        <f t="shared" ca="1" si="240"/>
        <v/>
      </c>
      <c r="AC502" s="47" t="str">
        <f t="shared" ca="1" si="240"/>
        <v/>
      </c>
      <c r="AD502" s="47" t="str">
        <f t="shared" ca="1" si="240"/>
        <v/>
      </c>
      <c r="AE502" s="47" t="str">
        <f t="shared" ca="1" si="240"/>
        <v/>
      </c>
      <c r="AF502" s="47" t="str">
        <f t="shared" ca="1" si="240"/>
        <v/>
      </c>
      <c r="AG502" s="47" t="str">
        <f t="shared" ca="1" si="240"/>
        <v/>
      </c>
      <c r="AH502" s="47" t="str">
        <f t="shared" ca="1" si="240"/>
        <v/>
      </c>
      <c r="AI502" s="47" t="str">
        <f t="shared" ca="1" si="243"/>
        <v/>
      </c>
      <c r="AJ502" s="47" t="str">
        <f t="shared" ca="1" si="243"/>
        <v/>
      </c>
      <c r="AK502" s="47" t="str">
        <f t="shared" ca="1" si="243"/>
        <v/>
      </c>
      <c r="AL502" s="47" t="str">
        <f t="shared" ca="1" si="243"/>
        <v/>
      </c>
      <c r="AM502" s="47" t="str">
        <f t="shared" ca="1" si="243"/>
        <v/>
      </c>
      <c r="AN502" s="47" t="str">
        <f t="shared" ca="1" si="243"/>
        <v/>
      </c>
      <c r="AO502" s="47" t="str">
        <f t="shared" ca="1" si="243"/>
        <v/>
      </c>
      <c r="AP502" s="47" t="str">
        <f t="shared" ca="1" si="243"/>
        <v/>
      </c>
      <c r="AQ502" s="47" t="str">
        <f t="shared" ca="1" si="243"/>
        <v/>
      </c>
      <c r="AR502" s="47" t="str">
        <f t="shared" ca="1" si="243"/>
        <v/>
      </c>
      <c r="AS502" s="47" t="str">
        <f t="shared" ca="1" si="243"/>
        <v/>
      </c>
      <c r="AT502" s="47" t="str">
        <f t="shared" ca="1" si="243"/>
        <v/>
      </c>
      <c r="AU502" s="47" t="str">
        <f t="shared" ca="1" si="243"/>
        <v/>
      </c>
      <c r="AV502" s="47" t="str">
        <f t="shared" ca="1" si="243"/>
        <v/>
      </c>
      <c r="AW502" s="47" t="str">
        <f t="shared" ca="1" si="243"/>
        <v/>
      </c>
      <c r="AX502" s="47" t="str">
        <f t="shared" ca="1" si="243"/>
        <v/>
      </c>
      <c r="AY502" s="47" t="str">
        <f t="shared" ca="1" si="242"/>
        <v/>
      </c>
      <c r="AZ502" s="47" t="str">
        <f t="shared" ca="1" si="242"/>
        <v/>
      </c>
      <c r="BA502" s="47" t="str">
        <f t="shared" ca="1" si="242"/>
        <v/>
      </c>
      <c r="BB502" s="47" t="str">
        <f t="shared" ca="1" si="242"/>
        <v/>
      </c>
      <c r="BC502" s="47" t="str">
        <f t="shared" ca="1" si="242"/>
        <v/>
      </c>
      <c r="BD502" s="47" t="str">
        <f t="shared" ca="1" si="242"/>
        <v/>
      </c>
    </row>
    <row r="503" spans="3:56" s="36" customFormat="1" ht="18" customHeight="1" outlineLevel="1" x14ac:dyDescent="0.25">
      <c r="C503" s="37"/>
      <c r="D503" s="38">
        <f t="shared" ref="D503:D504" ca="1" si="245">+SUM(R503:BA503)</f>
        <v>0</v>
      </c>
      <c r="E503" s="39" t="s">
        <v>27</v>
      </c>
      <c r="F503" s="40">
        <f t="shared" si="244"/>
        <v>36</v>
      </c>
      <c r="G503" s="38">
        <f t="shared" ca="1" si="214"/>
        <v>0</v>
      </c>
      <c r="H503" s="41">
        <v>14</v>
      </c>
      <c r="I503" s="38">
        <f t="shared" ca="1" si="215"/>
        <v>0</v>
      </c>
      <c r="J503" s="42">
        <f t="shared" ca="1" si="216"/>
        <v>0</v>
      </c>
      <c r="K503" s="43"/>
      <c r="L503" s="44">
        <v>36</v>
      </c>
      <c r="M503" s="38">
        <f t="shared" ca="1" si="217"/>
        <v>0</v>
      </c>
      <c r="N503" s="41">
        <v>16</v>
      </c>
      <c r="O503" s="38">
        <f t="shared" ca="1" si="218"/>
        <v>0</v>
      </c>
      <c r="P503" s="45">
        <f t="shared" ca="1" si="219"/>
        <v>0</v>
      </c>
      <c r="Q503" s="46"/>
      <c r="S503" s="47">
        <f t="shared" ca="1" si="240"/>
        <v>0</v>
      </c>
      <c r="T503" s="47">
        <f t="shared" ca="1" si="240"/>
        <v>0</v>
      </c>
      <c r="U503" s="47" t="str">
        <f t="shared" ca="1" si="240"/>
        <v/>
      </c>
      <c r="V503" s="47" t="str">
        <f t="shared" ca="1" si="240"/>
        <v/>
      </c>
      <c r="W503" s="47" t="str">
        <f t="shared" ca="1" si="240"/>
        <v/>
      </c>
      <c r="X503" s="47" t="str">
        <f t="shared" ca="1" si="240"/>
        <v/>
      </c>
      <c r="Y503" s="47" t="str">
        <f t="shared" ca="1" si="240"/>
        <v/>
      </c>
      <c r="Z503" s="47" t="str">
        <f t="shared" ca="1" si="240"/>
        <v/>
      </c>
      <c r="AA503" s="47" t="str">
        <f t="shared" ca="1" si="240"/>
        <v/>
      </c>
      <c r="AB503" s="47" t="str">
        <f t="shared" ca="1" si="240"/>
        <v/>
      </c>
      <c r="AC503" s="47" t="str">
        <f t="shared" ca="1" si="240"/>
        <v/>
      </c>
      <c r="AD503" s="47" t="str">
        <f t="shared" ca="1" si="240"/>
        <v/>
      </c>
      <c r="AE503" s="47" t="str">
        <f t="shared" ca="1" si="240"/>
        <v/>
      </c>
      <c r="AF503" s="47" t="str">
        <f t="shared" ca="1" si="240"/>
        <v/>
      </c>
      <c r="AG503" s="47" t="str">
        <f t="shared" ca="1" si="240"/>
        <v/>
      </c>
      <c r="AH503" s="47" t="str">
        <f t="shared" ca="1" si="240"/>
        <v/>
      </c>
      <c r="AI503" s="47" t="str">
        <f t="shared" ca="1" si="243"/>
        <v/>
      </c>
      <c r="AJ503" s="47" t="str">
        <f t="shared" ca="1" si="243"/>
        <v/>
      </c>
      <c r="AK503" s="47" t="str">
        <f t="shared" ca="1" si="243"/>
        <v/>
      </c>
      <c r="AL503" s="47" t="str">
        <f t="shared" ca="1" si="243"/>
        <v/>
      </c>
      <c r="AM503" s="47" t="str">
        <f t="shared" ca="1" si="243"/>
        <v/>
      </c>
      <c r="AN503" s="47" t="str">
        <f t="shared" ca="1" si="243"/>
        <v/>
      </c>
      <c r="AO503" s="47" t="str">
        <f t="shared" ca="1" si="243"/>
        <v/>
      </c>
      <c r="AP503" s="47" t="str">
        <f t="shared" ca="1" si="243"/>
        <v/>
      </c>
      <c r="AQ503" s="47" t="str">
        <f t="shared" ca="1" si="243"/>
        <v/>
      </c>
      <c r="AR503" s="47" t="str">
        <f t="shared" ca="1" si="243"/>
        <v/>
      </c>
      <c r="AS503" s="47" t="str">
        <f t="shared" ca="1" si="243"/>
        <v/>
      </c>
      <c r="AT503" s="47" t="str">
        <f t="shared" ca="1" si="243"/>
        <v/>
      </c>
      <c r="AU503" s="47" t="str">
        <f t="shared" ca="1" si="243"/>
        <v/>
      </c>
      <c r="AV503" s="47" t="str">
        <f t="shared" ca="1" si="243"/>
        <v/>
      </c>
      <c r="AW503" s="47" t="str">
        <f t="shared" ca="1" si="243"/>
        <v/>
      </c>
      <c r="AX503" s="47" t="str">
        <f t="shared" ca="1" si="243"/>
        <v/>
      </c>
      <c r="AY503" s="47" t="str">
        <f t="shared" ca="1" si="242"/>
        <v/>
      </c>
      <c r="AZ503" s="47" t="str">
        <f t="shared" ca="1" si="242"/>
        <v/>
      </c>
      <c r="BA503" s="47" t="str">
        <f t="shared" ca="1" si="242"/>
        <v/>
      </c>
      <c r="BB503" s="47" t="str">
        <f t="shared" ca="1" si="242"/>
        <v/>
      </c>
      <c r="BC503" s="47" t="str">
        <f t="shared" ca="1" si="242"/>
        <v/>
      </c>
      <c r="BD503" s="47" t="str">
        <f t="shared" ca="1" si="242"/>
        <v/>
      </c>
    </row>
    <row r="504" spans="3:56" s="36" customFormat="1" ht="18" customHeight="1" outlineLevel="1" x14ac:dyDescent="0.25">
      <c r="C504" s="37"/>
      <c r="D504" s="38">
        <f t="shared" ca="1" si="245"/>
        <v>0</v>
      </c>
      <c r="E504" s="39" t="s">
        <v>27</v>
      </c>
      <c r="F504" s="40">
        <f t="shared" si="244"/>
        <v>36</v>
      </c>
      <c r="G504" s="38">
        <f t="shared" ca="1" si="214"/>
        <v>0</v>
      </c>
      <c r="H504" s="41">
        <v>14</v>
      </c>
      <c r="I504" s="38">
        <f t="shared" ca="1" si="215"/>
        <v>0</v>
      </c>
      <c r="J504" s="42">
        <f t="shared" ca="1" si="216"/>
        <v>0</v>
      </c>
      <c r="K504" s="43"/>
      <c r="L504" s="44">
        <v>36</v>
      </c>
      <c r="M504" s="38">
        <f t="shared" ca="1" si="217"/>
        <v>0</v>
      </c>
      <c r="N504" s="41">
        <v>16</v>
      </c>
      <c r="O504" s="38">
        <f t="shared" ca="1" si="218"/>
        <v>0</v>
      </c>
      <c r="P504" s="45">
        <f t="shared" ca="1" si="219"/>
        <v>0</v>
      </c>
      <c r="Q504" s="46"/>
      <c r="S504" s="47">
        <f t="shared" ca="1" si="240"/>
        <v>0</v>
      </c>
      <c r="T504" s="47">
        <f t="shared" ca="1" si="240"/>
        <v>0</v>
      </c>
      <c r="U504" s="47" t="str">
        <f t="shared" ca="1" si="240"/>
        <v/>
      </c>
      <c r="V504" s="47" t="str">
        <f t="shared" ca="1" si="240"/>
        <v/>
      </c>
      <c r="W504" s="47" t="str">
        <f t="shared" ca="1" si="240"/>
        <v/>
      </c>
      <c r="X504" s="47" t="str">
        <f t="shared" ca="1" si="240"/>
        <v/>
      </c>
      <c r="Y504" s="47" t="str">
        <f t="shared" ca="1" si="240"/>
        <v/>
      </c>
      <c r="Z504" s="47" t="str">
        <f t="shared" ca="1" si="240"/>
        <v/>
      </c>
      <c r="AA504" s="47" t="str">
        <f t="shared" ca="1" si="240"/>
        <v/>
      </c>
      <c r="AB504" s="47" t="str">
        <f t="shared" ca="1" si="240"/>
        <v/>
      </c>
      <c r="AC504" s="47" t="str">
        <f t="shared" ca="1" si="240"/>
        <v/>
      </c>
      <c r="AD504" s="47" t="str">
        <f t="shared" ca="1" si="240"/>
        <v/>
      </c>
      <c r="AE504" s="47" t="str">
        <f t="shared" ca="1" si="240"/>
        <v/>
      </c>
      <c r="AF504" s="47" t="str">
        <f t="shared" ca="1" si="240"/>
        <v/>
      </c>
      <c r="AG504" s="47" t="str">
        <f t="shared" ca="1" si="240"/>
        <v/>
      </c>
      <c r="AH504" s="47" t="str">
        <f t="shared" ca="1" si="240"/>
        <v/>
      </c>
      <c r="AI504" s="47" t="str">
        <f t="shared" ca="1" si="243"/>
        <v/>
      </c>
      <c r="AJ504" s="47" t="str">
        <f t="shared" ca="1" si="243"/>
        <v/>
      </c>
      <c r="AK504" s="47" t="str">
        <f t="shared" ca="1" si="243"/>
        <v/>
      </c>
      <c r="AL504" s="47" t="str">
        <f t="shared" ca="1" si="243"/>
        <v/>
      </c>
      <c r="AM504" s="47" t="str">
        <f t="shared" ca="1" si="243"/>
        <v/>
      </c>
      <c r="AN504" s="47" t="str">
        <f t="shared" ca="1" si="243"/>
        <v/>
      </c>
      <c r="AO504" s="47" t="str">
        <f t="shared" ca="1" si="243"/>
        <v/>
      </c>
      <c r="AP504" s="47" t="str">
        <f t="shared" ca="1" si="243"/>
        <v/>
      </c>
      <c r="AQ504" s="47" t="str">
        <f t="shared" ca="1" si="243"/>
        <v/>
      </c>
      <c r="AR504" s="47" t="str">
        <f t="shared" ca="1" si="243"/>
        <v/>
      </c>
      <c r="AS504" s="47" t="str">
        <f t="shared" ca="1" si="243"/>
        <v/>
      </c>
      <c r="AT504" s="47" t="str">
        <f t="shared" ca="1" si="243"/>
        <v/>
      </c>
      <c r="AU504" s="47" t="str">
        <f t="shared" ca="1" si="243"/>
        <v/>
      </c>
      <c r="AV504" s="47" t="str">
        <f t="shared" ca="1" si="243"/>
        <v/>
      </c>
      <c r="AW504" s="47" t="str">
        <f t="shared" ca="1" si="243"/>
        <v/>
      </c>
      <c r="AX504" s="47" t="str">
        <f t="shared" ca="1" si="243"/>
        <v/>
      </c>
      <c r="AY504" s="47" t="str">
        <f t="shared" ca="1" si="242"/>
        <v/>
      </c>
      <c r="AZ504" s="47" t="str">
        <f t="shared" ca="1" si="242"/>
        <v/>
      </c>
      <c r="BA504" s="47" t="str">
        <f t="shared" ca="1" si="242"/>
        <v/>
      </c>
      <c r="BB504" s="47" t="str">
        <f t="shared" ca="1" si="242"/>
        <v/>
      </c>
      <c r="BC504" s="47" t="str">
        <f t="shared" ca="1" si="242"/>
        <v/>
      </c>
      <c r="BD504" s="47" t="str">
        <f t="shared" ca="1" si="242"/>
        <v/>
      </c>
    </row>
    <row r="505" spans="3:56" s="36" customFormat="1" ht="18" customHeight="1" outlineLevel="1" x14ac:dyDescent="0.25">
      <c r="C505" s="37"/>
      <c r="D505" s="38">
        <f ca="1">+SUM(R505:BA505)</f>
        <v>0</v>
      </c>
      <c r="E505" s="39"/>
      <c r="F505" s="40"/>
      <c r="G505" s="38">
        <f t="shared" ca="1" si="214"/>
        <v>0</v>
      </c>
      <c r="H505" s="41"/>
      <c r="I505" s="38">
        <f t="shared" ca="1" si="215"/>
        <v>0</v>
      </c>
      <c r="J505" s="42">
        <f t="shared" ca="1" si="216"/>
        <v>0</v>
      </c>
      <c r="K505" s="54"/>
      <c r="L505" s="44"/>
      <c r="M505" s="38">
        <f t="shared" ca="1" si="217"/>
        <v>0</v>
      </c>
      <c r="N505" s="41"/>
      <c r="O505" s="38">
        <f t="shared" ca="1" si="218"/>
        <v>0</v>
      </c>
      <c r="P505" s="45">
        <f t="shared" ca="1" si="219"/>
        <v>0</v>
      </c>
      <c r="Q505" s="55"/>
      <c r="S505" s="47">
        <f t="shared" ca="1" si="240"/>
        <v>0</v>
      </c>
      <c r="T505" s="47">
        <f t="shared" ca="1" si="240"/>
        <v>0</v>
      </c>
      <c r="U505" s="47" t="str">
        <f t="shared" ca="1" si="240"/>
        <v/>
      </c>
      <c r="V505" s="47" t="str">
        <f t="shared" ca="1" si="240"/>
        <v/>
      </c>
      <c r="W505" s="47" t="str">
        <f t="shared" ca="1" si="240"/>
        <v/>
      </c>
      <c r="X505" s="47" t="str">
        <f t="shared" ca="1" si="240"/>
        <v/>
      </c>
      <c r="Y505" s="47" t="str">
        <f t="shared" ca="1" si="240"/>
        <v/>
      </c>
      <c r="Z505" s="47" t="str">
        <f t="shared" ca="1" si="240"/>
        <v/>
      </c>
      <c r="AA505" s="47" t="str">
        <f t="shared" ca="1" si="240"/>
        <v/>
      </c>
      <c r="AB505" s="47" t="str">
        <f t="shared" ca="1" si="240"/>
        <v/>
      </c>
      <c r="AC505" s="47" t="str">
        <f t="shared" ca="1" si="240"/>
        <v/>
      </c>
      <c r="AD505" s="47" t="str">
        <f t="shared" ca="1" si="240"/>
        <v/>
      </c>
      <c r="AE505" s="47" t="str">
        <f t="shared" ca="1" si="240"/>
        <v/>
      </c>
      <c r="AF505" s="47" t="str">
        <f t="shared" ca="1" si="240"/>
        <v/>
      </c>
      <c r="AG505" s="47" t="str">
        <f t="shared" ca="1" si="240"/>
        <v/>
      </c>
      <c r="AH505" s="47" t="str">
        <f t="shared" ca="1" si="240"/>
        <v/>
      </c>
      <c r="AI505" s="47" t="str">
        <f t="shared" ca="1" si="243"/>
        <v/>
      </c>
      <c r="AJ505" s="47" t="str">
        <f t="shared" ca="1" si="243"/>
        <v/>
      </c>
      <c r="AK505" s="47" t="str">
        <f t="shared" ca="1" si="243"/>
        <v/>
      </c>
      <c r="AL505" s="47" t="str">
        <f t="shared" ca="1" si="243"/>
        <v/>
      </c>
      <c r="AM505" s="47" t="str">
        <f t="shared" ca="1" si="243"/>
        <v/>
      </c>
      <c r="AN505" s="47" t="str">
        <f t="shared" ca="1" si="243"/>
        <v/>
      </c>
      <c r="AO505" s="47" t="str">
        <f t="shared" ca="1" si="243"/>
        <v/>
      </c>
      <c r="AP505" s="47" t="str">
        <f t="shared" ca="1" si="243"/>
        <v/>
      </c>
      <c r="AQ505" s="47" t="str">
        <f t="shared" ca="1" si="243"/>
        <v/>
      </c>
      <c r="AR505" s="47" t="str">
        <f t="shared" ca="1" si="243"/>
        <v/>
      </c>
      <c r="AS505" s="47" t="str">
        <f t="shared" ca="1" si="243"/>
        <v/>
      </c>
      <c r="AT505" s="47" t="str">
        <f t="shared" ca="1" si="243"/>
        <v/>
      </c>
      <c r="AU505" s="47" t="str">
        <f t="shared" ca="1" si="243"/>
        <v/>
      </c>
      <c r="AV505" s="47" t="str">
        <f t="shared" ca="1" si="243"/>
        <v/>
      </c>
      <c r="AW505" s="47" t="str">
        <f t="shared" ca="1" si="243"/>
        <v/>
      </c>
      <c r="AX505" s="47" t="str">
        <f t="shared" ca="1" si="243"/>
        <v/>
      </c>
      <c r="AY505" s="47" t="str">
        <f t="shared" ca="1" si="242"/>
        <v/>
      </c>
      <c r="AZ505" s="47" t="str">
        <f t="shared" ca="1" si="242"/>
        <v/>
      </c>
      <c r="BA505" s="47" t="str">
        <f t="shared" ca="1" si="242"/>
        <v/>
      </c>
      <c r="BB505" s="47" t="str">
        <f t="shared" ca="1" si="242"/>
        <v/>
      </c>
      <c r="BC505" s="47" t="str">
        <f t="shared" ca="1" si="242"/>
        <v/>
      </c>
      <c r="BD505" s="47" t="str">
        <f t="shared" ca="1" si="242"/>
        <v/>
      </c>
    </row>
    <row r="506" spans="3:56" s="36" customFormat="1" ht="18" customHeight="1" outlineLevel="1" x14ac:dyDescent="0.25">
      <c r="C506" s="48" t="s">
        <v>613</v>
      </c>
      <c r="D506" s="38">
        <f ca="1">+SUM(R506:BA506)</f>
        <v>0</v>
      </c>
      <c r="E506" s="39"/>
      <c r="F506" s="40"/>
      <c r="G506" s="38">
        <f t="shared" ca="1" si="214"/>
        <v>0</v>
      </c>
      <c r="H506" s="41"/>
      <c r="I506" s="38">
        <f t="shared" ca="1" si="215"/>
        <v>0</v>
      </c>
      <c r="J506" s="42">
        <f t="shared" ca="1" si="216"/>
        <v>0</v>
      </c>
      <c r="K506" s="54"/>
      <c r="L506" s="44"/>
      <c r="M506" s="38">
        <f t="shared" ca="1" si="217"/>
        <v>0</v>
      </c>
      <c r="N506" s="41"/>
      <c r="O506" s="38">
        <f t="shared" ca="1" si="218"/>
        <v>0</v>
      </c>
      <c r="P506" s="45">
        <f t="shared" ca="1" si="219"/>
        <v>0</v>
      </c>
      <c r="Q506" s="55"/>
      <c r="S506" s="47">
        <f t="shared" ca="1" si="240"/>
        <v>0</v>
      </c>
      <c r="T506" s="47">
        <f t="shared" ca="1" si="240"/>
        <v>0</v>
      </c>
      <c r="U506" s="47" t="str">
        <f t="shared" ca="1" si="240"/>
        <v/>
      </c>
      <c r="V506" s="47" t="str">
        <f t="shared" ca="1" si="240"/>
        <v/>
      </c>
      <c r="W506" s="47" t="str">
        <f t="shared" ca="1" si="240"/>
        <v/>
      </c>
      <c r="X506" s="47" t="str">
        <f t="shared" ca="1" si="240"/>
        <v/>
      </c>
      <c r="Y506" s="47" t="str">
        <f t="shared" ca="1" si="240"/>
        <v/>
      </c>
      <c r="Z506" s="47" t="str">
        <f t="shared" ca="1" si="240"/>
        <v/>
      </c>
      <c r="AA506" s="47" t="str">
        <f t="shared" ca="1" si="240"/>
        <v/>
      </c>
      <c r="AB506" s="47" t="str">
        <f t="shared" ca="1" si="240"/>
        <v/>
      </c>
      <c r="AC506" s="47" t="str">
        <f t="shared" ca="1" si="240"/>
        <v/>
      </c>
      <c r="AD506" s="47" t="str">
        <f t="shared" ca="1" si="240"/>
        <v/>
      </c>
      <c r="AE506" s="47" t="str">
        <f t="shared" ca="1" si="240"/>
        <v/>
      </c>
      <c r="AF506" s="47" t="str">
        <f t="shared" ca="1" si="240"/>
        <v/>
      </c>
      <c r="AG506" s="47" t="str">
        <f t="shared" ca="1" si="240"/>
        <v/>
      </c>
      <c r="AH506" s="47" t="str">
        <f t="shared" ca="1" si="240"/>
        <v/>
      </c>
      <c r="AI506" s="47" t="str">
        <f t="shared" ca="1" si="243"/>
        <v/>
      </c>
      <c r="AJ506" s="47" t="str">
        <f t="shared" ca="1" si="243"/>
        <v/>
      </c>
      <c r="AK506" s="47" t="str">
        <f t="shared" ca="1" si="243"/>
        <v/>
      </c>
      <c r="AL506" s="47" t="str">
        <f t="shared" ca="1" si="243"/>
        <v/>
      </c>
      <c r="AM506" s="47" t="str">
        <f t="shared" ca="1" si="243"/>
        <v/>
      </c>
      <c r="AN506" s="47" t="str">
        <f t="shared" ca="1" si="243"/>
        <v/>
      </c>
      <c r="AO506" s="47" t="str">
        <f t="shared" ca="1" si="243"/>
        <v/>
      </c>
      <c r="AP506" s="47" t="str">
        <f t="shared" ca="1" si="243"/>
        <v/>
      </c>
      <c r="AQ506" s="47" t="str">
        <f t="shared" ca="1" si="243"/>
        <v/>
      </c>
      <c r="AR506" s="47" t="str">
        <f t="shared" ca="1" si="243"/>
        <v/>
      </c>
      <c r="AS506" s="47" t="str">
        <f t="shared" ca="1" si="243"/>
        <v/>
      </c>
      <c r="AT506" s="47" t="str">
        <f t="shared" ca="1" si="243"/>
        <v/>
      </c>
      <c r="AU506" s="47" t="str">
        <f t="shared" ca="1" si="243"/>
        <v/>
      </c>
      <c r="AV506" s="47" t="str">
        <f t="shared" ca="1" si="243"/>
        <v/>
      </c>
      <c r="AW506" s="47" t="str">
        <f t="shared" ca="1" si="243"/>
        <v/>
      </c>
      <c r="AX506" s="47" t="str">
        <f t="shared" ca="1" si="243"/>
        <v/>
      </c>
      <c r="AY506" s="47" t="str">
        <f t="shared" ca="1" si="242"/>
        <v/>
      </c>
      <c r="AZ506" s="47" t="str">
        <f t="shared" ca="1" si="242"/>
        <v/>
      </c>
      <c r="BA506" s="47" t="str">
        <f t="shared" ca="1" si="242"/>
        <v/>
      </c>
      <c r="BB506" s="47" t="str">
        <f t="shared" ca="1" si="242"/>
        <v/>
      </c>
      <c r="BC506" s="47" t="str">
        <f t="shared" ca="1" si="242"/>
        <v/>
      </c>
      <c r="BD506" s="47" t="str">
        <f t="shared" ca="1" si="242"/>
        <v/>
      </c>
    </row>
    <row r="507" spans="3:56" s="36" customFormat="1" ht="18" customHeight="1" outlineLevel="1" x14ac:dyDescent="0.25">
      <c r="C507" s="56" t="s">
        <v>773</v>
      </c>
      <c r="D507" s="38">
        <f t="shared" ref="D507" ca="1" si="246">+SUM(R507:BA507)</f>
        <v>0</v>
      </c>
      <c r="E507" s="39" t="s">
        <v>27</v>
      </c>
      <c r="F507" s="40">
        <v>0</v>
      </c>
      <c r="G507" s="38">
        <f t="shared" ca="1" si="214"/>
        <v>0</v>
      </c>
      <c r="H507" s="41">
        <v>9</v>
      </c>
      <c r="I507" s="38">
        <f t="shared" ca="1" si="215"/>
        <v>0</v>
      </c>
      <c r="J507" s="42">
        <f t="shared" ca="1" si="216"/>
        <v>0</v>
      </c>
      <c r="K507" s="54"/>
      <c r="L507" s="44">
        <v>0</v>
      </c>
      <c r="M507" s="38">
        <f t="shared" ca="1" si="217"/>
        <v>0</v>
      </c>
      <c r="N507" s="41">
        <v>9</v>
      </c>
      <c r="O507" s="38">
        <f t="shared" ca="1" si="218"/>
        <v>0</v>
      </c>
      <c r="P507" s="45">
        <f t="shared" ca="1" si="219"/>
        <v>0</v>
      </c>
      <c r="Q507" s="55" t="s">
        <v>774</v>
      </c>
      <c r="S507" s="47">
        <f t="shared" ca="1" si="240"/>
        <v>0</v>
      </c>
      <c r="T507" s="47">
        <f t="shared" ca="1" si="240"/>
        <v>0</v>
      </c>
      <c r="U507" s="47" t="str">
        <f t="shared" ca="1" si="240"/>
        <v/>
      </c>
      <c r="V507" s="47" t="str">
        <f t="shared" ca="1" si="240"/>
        <v/>
      </c>
      <c r="W507" s="47" t="str">
        <f t="shared" ca="1" si="240"/>
        <v/>
      </c>
      <c r="X507" s="47" t="str">
        <f t="shared" ca="1" si="240"/>
        <v/>
      </c>
      <c r="Y507" s="47" t="str">
        <f t="shared" ca="1" si="240"/>
        <v/>
      </c>
      <c r="Z507" s="47" t="str">
        <f t="shared" ca="1" si="240"/>
        <v/>
      </c>
      <c r="AA507" s="47" t="str">
        <f t="shared" ca="1" si="240"/>
        <v/>
      </c>
      <c r="AB507" s="47" t="str">
        <f t="shared" ca="1" si="240"/>
        <v/>
      </c>
      <c r="AC507" s="47" t="str">
        <f t="shared" ca="1" si="240"/>
        <v/>
      </c>
      <c r="AD507" s="47" t="str">
        <f t="shared" ca="1" si="240"/>
        <v/>
      </c>
      <c r="AE507" s="47" t="str">
        <f t="shared" ca="1" si="240"/>
        <v/>
      </c>
      <c r="AF507" s="47" t="str">
        <f t="shared" ca="1" si="240"/>
        <v/>
      </c>
      <c r="AG507" s="47" t="str">
        <f t="shared" ca="1" si="240"/>
        <v/>
      </c>
      <c r="AH507" s="47" t="str">
        <f t="shared" ca="1" si="240"/>
        <v/>
      </c>
      <c r="AI507" s="47" t="str">
        <f t="shared" ca="1" si="243"/>
        <v/>
      </c>
      <c r="AJ507" s="47" t="str">
        <f t="shared" ca="1" si="243"/>
        <v/>
      </c>
      <c r="AK507" s="47" t="str">
        <f t="shared" ca="1" si="243"/>
        <v/>
      </c>
      <c r="AL507" s="47" t="str">
        <f t="shared" ca="1" si="243"/>
        <v/>
      </c>
      <c r="AM507" s="47" t="str">
        <f t="shared" ca="1" si="243"/>
        <v/>
      </c>
      <c r="AN507" s="47" t="str">
        <f t="shared" ca="1" si="243"/>
        <v/>
      </c>
      <c r="AO507" s="47" t="str">
        <f t="shared" ca="1" si="243"/>
        <v/>
      </c>
      <c r="AP507" s="47" t="str">
        <f t="shared" ca="1" si="243"/>
        <v/>
      </c>
      <c r="AQ507" s="47" t="str">
        <f t="shared" ca="1" si="243"/>
        <v/>
      </c>
      <c r="AR507" s="47" t="str">
        <f t="shared" ca="1" si="243"/>
        <v/>
      </c>
      <c r="AS507" s="47" t="str">
        <f t="shared" ca="1" si="243"/>
        <v/>
      </c>
      <c r="AT507" s="47" t="str">
        <f t="shared" ca="1" si="243"/>
        <v/>
      </c>
      <c r="AU507" s="47" t="str">
        <f t="shared" ca="1" si="243"/>
        <v/>
      </c>
      <c r="AV507" s="47" t="str">
        <f t="shared" ca="1" si="243"/>
        <v/>
      </c>
      <c r="AW507" s="47" t="str">
        <f t="shared" ca="1" si="243"/>
        <v/>
      </c>
      <c r="AX507" s="47" t="str">
        <f t="shared" ca="1" si="243"/>
        <v/>
      </c>
      <c r="AY507" s="47" t="str">
        <f t="shared" ca="1" si="242"/>
        <v/>
      </c>
      <c r="AZ507" s="47" t="str">
        <f t="shared" ca="1" si="242"/>
        <v/>
      </c>
      <c r="BA507" s="47" t="str">
        <f t="shared" ca="1" si="242"/>
        <v/>
      </c>
      <c r="BB507" s="47" t="str">
        <f t="shared" ca="1" si="242"/>
        <v/>
      </c>
      <c r="BC507" s="47" t="str">
        <f t="shared" ca="1" si="242"/>
        <v/>
      </c>
      <c r="BD507" s="47" t="str">
        <f t="shared" ca="1" si="242"/>
        <v/>
      </c>
    </row>
    <row r="508" spans="3:56" s="36" customFormat="1" ht="18" customHeight="1" outlineLevel="1" x14ac:dyDescent="0.25">
      <c r="C508" s="56" t="s">
        <v>614</v>
      </c>
      <c r="D508" s="38">
        <f ca="1">+SUM(R508:BA508)</f>
        <v>0</v>
      </c>
      <c r="E508" s="39" t="s">
        <v>27</v>
      </c>
      <c r="F508" s="40">
        <v>35</v>
      </c>
      <c r="G508" s="38">
        <f t="shared" ca="1" si="214"/>
        <v>0</v>
      </c>
      <c r="H508" s="41">
        <v>20</v>
      </c>
      <c r="I508" s="38">
        <f t="shared" ca="1" si="215"/>
        <v>0</v>
      </c>
      <c r="J508" s="42">
        <f t="shared" ca="1" si="216"/>
        <v>0</v>
      </c>
      <c r="K508" s="54"/>
      <c r="L508" s="44">
        <v>40</v>
      </c>
      <c r="M508" s="38">
        <f t="shared" ca="1" si="217"/>
        <v>0</v>
      </c>
      <c r="N508" s="41">
        <v>25</v>
      </c>
      <c r="O508" s="38">
        <f t="shared" ca="1" si="218"/>
        <v>0</v>
      </c>
      <c r="P508" s="45">
        <f t="shared" ca="1" si="219"/>
        <v>0</v>
      </c>
      <c r="Q508" s="55"/>
      <c r="S508" s="47">
        <f t="shared" ca="1" si="240"/>
        <v>0</v>
      </c>
      <c r="T508" s="47">
        <f t="shared" ca="1" si="240"/>
        <v>0</v>
      </c>
      <c r="U508" s="47" t="str">
        <f t="shared" ca="1" si="240"/>
        <v/>
      </c>
      <c r="V508" s="47" t="str">
        <f t="shared" ca="1" si="240"/>
        <v/>
      </c>
      <c r="W508" s="47" t="str">
        <f t="shared" ca="1" si="240"/>
        <v/>
      </c>
      <c r="X508" s="47" t="str">
        <f t="shared" ca="1" si="240"/>
        <v/>
      </c>
      <c r="Y508" s="47" t="str">
        <f t="shared" ca="1" si="240"/>
        <v/>
      </c>
      <c r="Z508" s="47" t="str">
        <f t="shared" ca="1" si="240"/>
        <v/>
      </c>
      <c r="AA508" s="47" t="str">
        <f t="shared" ca="1" si="240"/>
        <v/>
      </c>
      <c r="AB508" s="47" t="str">
        <f t="shared" ca="1" si="240"/>
        <v/>
      </c>
      <c r="AC508" s="47" t="str">
        <f t="shared" ca="1" si="240"/>
        <v/>
      </c>
      <c r="AD508" s="47" t="str">
        <f t="shared" ca="1" si="240"/>
        <v/>
      </c>
      <c r="AE508" s="47" t="str">
        <f t="shared" ca="1" si="240"/>
        <v/>
      </c>
      <c r="AF508" s="47" t="str">
        <f t="shared" ca="1" si="240"/>
        <v/>
      </c>
      <c r="AG508" s="47" t="str">
        <f t="shared" ca="1" si="240"/>
        <v/>
      </c>
      <c r="AH508" s="47" t="str">
        <f t="shared" ca="1" si="240"/>
        <v/>
      </c>
      <c r="AI508" s="47" t="str">
        <f t="shared" ca="1" si="243"/>
        <v/>
      </c>
      <c r="AJ508" s="47" t="str">
        <f t="shared" ca="1" si="243"/>
        <v/>
      </c>
      <c r="AK508" s="47" t="str">
        <f t="shared" ca="1" si="243"/>
        <v/>
      </c>
      <c r="AL508" s="47" t="str">
        <f t="shared" ca="1" si="243"/>
        <v/>
      </c>
      <c r="AM508" s="47" t="str">
        <f t="shared" ca="1" si="243"/>
        <v/>
      </c>
      <c r="AN508" s="47" t="str">
        <f t="shared" ca="1" si="243"/>
        <v/>
      </c>
      <c r="AO508" s="47" t="str">
        <f t="shared" ca="1" si="243"/>
        <v/>
      </c>
      <c r="AP508" s="47" t="str">
        <f t="shared" ca="1" si="243"/>
        <v/>
      </c>
      <c r="AQ508" s="47" t="str">
        <f t="shared" ca="1" si="243"/>
        <v/>
      </c>
      <c r="AR508" s="47" t="str">
        <f t="shared" ca="1" si="243"/>
        <v/>
      </c>
      <c r="AS508" s="47" t="str">
        <f t="shared" ca="1" si="243"/>
        <v/>
      </c>
      <c r="AT508" s="47" t="str">
        <f t="shared" ca="1" si="243"/>
        <v/>
      </c>
      <c r="AU508" s="47" t="str">
        <f t="shared" ca="1" si="243"/>
        <v/>
      </c>
      <c r="AV508" s="47" t="str">
        <f t="shared" ca="1" si="243"/>
        <v/>
      </c>
      <c r="AW508" s="47" t="str">
        <f t="shared" ca="1" si="243"/>
        <v/>
      </c>
      <c r="AX508" s="47" t="str">
        <f t="shared" ca="1" si="243"/>
        <v/>
      </c>
      <c r="AY508" s="47" t="str">
        <f t="shared" ca="1" si="242"/>
        <v/>
      </c>
      <c r="AZ508" s="47" t="str">
        <f t="shared" ca="1" si="242"/>
        <v/>
      </c>
      <c r="BA508" s="47" t="str">
        <f t="shared" ca="1" si="242"/>
        <v/>
      </c>
      <c r="BB508" s="47" t="str">
        <f t="shared" ca="1" si="242"/>
        <v/>
      </c>
      <c r="BC508" s="47" t="str">
        <f t="shared" ca="1" si="242"/>
        <v/>
      </c>
      <c r="BD508" s="47" t="str">
        <f t="shared" ca="1" si="242"/>
        <v/>
      </c>
    </row>
    <row r="509" spans="3:56" s="36" customFormat="1" ht="18" customHeight="1" outlineLevel="1" x14ac:dyDescent="0.25">
      <c r="C509" s="37" t="s">
        <v>615</v>
      </c>
      <c r="D509" s="38">
        <f ca="1">+SUM(R509:BA509)</f>
        <v>0</v>
      </c>
      <c r="E509" s="39" t="s">
        <v>27</v>
      </c>
      <c r="F509" s="40">
        <v>35</v>
      </c>
      <c r="G509" s="38">
        <f t="shared" ca="1" si="214"/>
        <v>0</v>
      </c>
      <c r="H509" s="41">
        <v>20</v>
      </c>
      <c r="I509" s="38">
        <f t="shared" ca="1" si="215"/>
        <v>0</v>
      </c>
      <c r="J509" s="42">
        <f t="shared" ca="1" si="216"/>
        <v>0</v>
      </c>
      <c r="K509" s="54"/>
      <c r="L509" s="44">
        <v>40</v>
      </c>
      <c r="M509" s="38">
        <f t="shared" ca="1" si="217"/>
        <v>0</v>
      </c>
      <c r="N509" s="41">
        <v>25</v>
      </c>
      <c r="O509" s="38">
        <f t="shared" ca="1" si="218"/>
        <v>0</v>
      </c>
      <c r="P509" s="45">
        <f t="shared" ca="1" si="219"/>
        <v>0</v>
      </c>
      <c r="Q509" s="55"/>
      <c r="S509" s="47">
        <f t="shared" ca="1" si="240"/>
        <v>0</v>
      </c>
      <c r="T509" s="47">
        <f t="shared" ca="1" si="240"/>
        <v>0</v>
      </c>
      <c r="U509" s="47" t="str">
        <f t="shared" ca="1" si="240"/>
        <v/>
      </c>
      <c r="V509" s="47" t="str">
        <f t="shared" ca="1" si="240"/>
        <v/>
      </c>
      <c r="W509" s="47" t="str">
        <f t="shared" ca="1" si="240"/>
        <v/>
      </c>
      <c r="X509" s="47" t="str">
        <f t="shared" ca="1" si="240"/>
        <v/>
      </c>
      <c r="Y509" s="47" t="str">
        <f t="shared" ca="1" si="240"/>
        <v/>
      </c>
      <c r="Z509" s="47" t="str">
        <f t="shared" ca="1" si="240"/>
        <v/>
      </c>
      <c r="AA509" s="47" t="str">
        <f t="shared" ca="1" si="240"/>
        <v/>
      </c>
      <c r="AB509" s="47" t="str">
        <f t="shared" ca="1" si="240"/>
        <v/>
      </c>
      <c r="AC509" s="47" t="str">
        <f t="shared" ca="1" si="240"/>
        <v/>
      </c>
      <c r="AD509" s="47" t="str">
        <f t="shared" ca="1" si="240"/>
        <v/>
      </c>
      <c r="AE509" s="47" t="str">
        <f t="shared" ca="1" si="240"/>
        <v/>
      </c>
      <c r="AF509" s="47" t="str">
        <f t="shared" ca="1" si="240"/>
        <v/>
      </c>
      <c r="AG509" s="47" t="str">
        <f t="shared" ca="1" si="240"/>
        <v/>
      </c>
      <c r="AH509" s="47" t="str">
        <f t="shared" ca="1" si="240"/>
        <v/>
      </c>
      <c r="AI509" s="47" t="str">
        <f t="shared" ca="1" si="243"/>
        <v/>
      </c>
      <c r="AJ509" s="47" t="str">
        <f t="shared" ca="1" si="243"/>
        <v/>
      </c>
      <c r="AK509" s="47" t="str">
        <f t="shared" ca="1" si="243"/>
        <v/>
      </c>
      <c r="AL509" s="47" t="str">
        <f t="shared" ca="1" si="243"/>
        <v/>
      </c>
      <c r="AM509" s="47" t="str">
        <f t="shared" ca="1" si="243"/>
        <v/>
      </c>
      <c r="AN509" s="47" t="str">
        <f t="shared" ca="1" si="243"/>
        <v/>
      </c>
      <c r="AO509" s="47" t="str">
        <f t="shared" ca="1" si="243"/>
        <v/>
      </c>
      <c r="AP509" s="47" t="str">
        <f t="shared" ca="1" si="243"/>
        <v/>
      </c>
      <c r="AQ509" s="47" t="str">
        <f t="shared" ca="1" si="243"/>
        <v/>
      </c>
      <c r="AR509" s="47" t="str">
        <f t="shared" ca="1" si="243"/>
        <v/>
      </c>
      <c r="AS509" s="47" t="str">
        <f t="shared" ca="1" si="243"/>
        <v/>
      </c>
      <c r="AT509" s="47" t="str">
        <f t="shared" ca="1" si="243"/>
        <v/>
      </c>
      <c r="AU509" s="47" t="str">
        <f t="shared" ca="1" si="243"/>
        <v/>
      </c>
      <c r="AV509" s="47" t="str">
        <f t="shared" ca="1" si="243"/>
        <v/>
      </c>
      <c r="AW509" s="47" t="str">
        <f t="shared" ca="1" si="243"/>
        <v/>
      </c>
      <c r="AX509" s="47" t="str">
        <f t="shared" ca="1" si="243"/>
        <v/>
      </c>
      <c r="AY509" s="47" t="str">
        <f t="shared" ca="1" si="242"/>
        <v/>
      </c>
      <c r="AZ509" s="47" t="str">
        <f t="shared" ca="1" si="242"/>
        <v/>
      </c>
      <c r="BA509" s="47" t="str">
        <f t="shared" ca="1" si="242"/>
        <v/>
      </c>
      <c r="BB509" s="47" t="str">
        <f t="shared" ca="1" si="242"/>
        <v/>
      </c>
      <c r="BC509" s="47" t="str">
        <f t="shared" ca="1" si="242"/>
        <v/>
      </c>
      <c r="BD509" s="47" t="str">
        <f t="shared" ca="1" si="242"/>
        <v/>
      </c>
    </row>
    <row r="510" spans="3:56" s="36" customFormat="1" ht="18" customHeight="1" outlineLevel="1" x14ac:dyDescent="0.25">
      <c r="C510" s="37"/>
      <c r="D510" s="38">
        <f t="shared" ref="D510:D512" ca="1" si="247">+SUM(R510:BA510)</f>
        <v>0</v>
      </c>
      <c r="E510" s="39" t="s">
        <v>27</v>
      </c>
      <c r="F510" s="40">
        <v>35</v>
      </c>
      <c r="G510" s="38">
        <f t="shared" ca="1" si="214"/>
        <v>0</v>
      </c>
      <c r="H510" s="41">
        <v>20</v>
      </c>
      <c r="I510" s="38">
        <f t="shared" ca="1" si="215"/>
        <v>0</v>
      </c>
      <c r="J510" s="42">
        <f t="shared" ca="1" si="216"/>
        <v>0</v>
      </c>
      <c r="K510" s="43"/>
      <c r="L510" s="44">
        <v>40</v>
      </c>
      <c r="M510" s="38">
        <f t="shared" ca="1" si="217"/>
        <v>0</v>
      </c>
      <c r="N510" s="41">
        <v>25</v>
      </c>
      <c r="O510" s="38">
        <f t="shared" ca="1" si="218"/>
        <v>0</v>
      </c>
      <c r="P510" s="45">
        <f t="shared" ca="1" si="219"/>
        <v>0</v>
      </c>
      <c r="Q510" s="46"/>
      <c r="S510" s="47">
        <f t="shared" ca="1" si="240"/>
        <v>0</v>
      </c>
      <c r="T510" s="47">
        <f t="shared" ca="1" si="240"/>
        <v>0</v>
      </c>
      <c r="U510" s="47" t="str">
        <f t="shared" ca="1" si="240"/>
        <v/>
      </c>
      <c r="V510" s="47" t="str">
        <f t="shared" ca="1" si="240"/>
        <v/>
      </c>
      <c r="W510" s="47" t="str">
        <f t="shared" ca="1" si="240"/>
        <v/>
      </c>
      <c r="X510" s="47" t="str">
        <f t="shared" ca="1" si="240"/>
        <v/>
      </c>
      <c r="Y510" s="47" t="str">
        <f t="shared" ca="1" si="240"/>
        <v/>
      </c>
      <c r="Z510" s="47" t="str">
        <f t="shared" ca="1" si="240"/>
        <v/>
      </c>
      <c r="AA510" s="47" t="str">
        <f t="shared" ca="1" si="240"/>
        <v/>
      </c>
      <c r="AB510" s="47" t="str">
        <f t="shared" ca="1" si="240"/>
        <v/>
      </c>
      <c r="AC510" s="47" t="str">
        <f t="shared" ca="1" si="240"/>
        <v/>
      </c>
      <c r="AD510" s="47" t="str">
        <f t="shared" ca="1" si="240"/>
        <v/>
      </c>
      <c r="AE510" s="47" t="str">
        <f t="shared" ca="1" si="240"/>
        <v/>
      </c>
      <c r="AF510" s="47" t="str">
        <f t="shared" ca="1" si="240"/>
        <v/>
      </c>
      <c r="AG510" s="47" t="str">
        <f t="shared" ca="1" si="240"/>
        <v/>
      </c>
      <c r="AH510" s="47" t="str">
        <f t="shared" ca="1" si="240"/>
        <v/>
      </c>
      <c r="AI510" s="47" t="str">
        <f t="shared" ca="1" si="243"/>
        <v/>
      </c>
      <c r="AJ510" s="47" t="str">
        <f t="shared" ca="1" si="243"/>
        <v/>
      </c>
      <c r="AK510" s="47" t="str">
        <f t="shared" ca="1" si="243"/>
        <v/>
      </c>
      <c r="AL510" s="47" t="str">
        <f t="shared" ca="1" si="243"/>
        <v/>
      </c>
      <c r="AM510" s="47" t="str">
        <f t="shared" ca="1" si="243"/>
        <v/>
      </c>
      <c r="AN510" s="47" t="str">
        <f t="shared" ca="1" si="243"/>
        <v/>
      </c>
      <c r="AO510" s="47" t="str">
        <f t="shared" ca="1" si="243"/>
        <v/>
      </c>
      <c r="AP510" s="47" t="str">
        <f t="shared" ca="1" si="243"/>
        <v/>
      </c>
      <c r="AQ510" s="47" t="str">
        <f t="shared" ca="1" si="243"/>
        <v/>
      </c>
      <c r="AR510" s="47" t="str">
        <f t="shared" ca="1" si="243"/>
        <v/>
      </c>
      <c r="AS510" s="47" t="str">
        <f t="shared" ca="1" si="243"/>
        <v/>
      </c>
      <c r="AT510" s="47" t="str">
        <f t="shared" ca="1" si="243"/>
        <v/>
      </c>
      <c r="AU510" s="47" t="str">
        <f t="shared" ca="1" si="243"/>
        <v/>
      </c>
      <c r="AV510" s="47" t="str">
        <f t="shared" ca="1" si="243"/>
        <v/>
      </c>
      <c r="AW510" s="47" t="str">
        <f t="shared" ca="1" si="243"/>
        <v/>
      </c>
      <c r="AX510" s="47" t="str">
        <f t="shared" ca="1" si="243"/>
        <v/>
      </c>
      <c r="AY510" s="47" t="str">
        <f t="shared" ca="1" si="242"/>
        <v/>
      </c>
      <c r="AZ510" s="47" t="str">
        <f t="shared" ca="1" si="242"/>
        <v/>
      </c>
      <c r="BA510" s="47" t="str">
        <f t="shared" ca="1" si="242"/>
        <v/>
      </c>
      <c r="BB510" s="47" t="str">
        <f t="shared" ca="1" si="242"/>
        <v/>
      </c>
      <c r="BC510" s="47" t="str">
        <f t="shared" ca="1" si="242"/>
        <v/>
      </c>
      <c r="BD510" s="47" t="str">
        <f t="shared" ca="1" si="242"/>
        <v/>
      </c>
    </row>
    <row r="511" spans="3:56" s="36" customFormat="1" ht="18" customHeight="1" outlineLevel="1" x14ac:dyDescent="0.25">
      <c r="C511" s="37"/>
      <c r="D511" s="38">
        <f t="shared" ca="1" si="247"/>
        <v>0</v>
      </c>
      <c r="E511" s="39" t="s">
        <v>27</v>
      </c>
      <c r="F511" s="40">
        <v>35</v>
      </c>
      <c r="G511" s="38">
        <f t="shared" ca="1" si="214"/>
        <v>0</v>
      </c>
      <c r="H511" s="41">
        <v>20</v>
      </c>
      <c r="I511" s="38">
        <f t="shared" ca="1" si="215"/>
        <v>0</v>
      </c>
      <c r="J511" s="42">
        <f t="shared" ca="1" si="216"/>
        <v>0</v>
      </c>
      <c r="K511" s="43"/>
      <c r="L511" s="44">
        <v>40</v>
      </c>
      <c r="M511" s="38">
        <f t="shared" ca="1" si="217"/>
        <v>0</v>
      </c>
      <c r="N511" s="41">
        <v>25</v>
      </c>
      <c r="O511" s="38">
        <f t="shared" ca="1" si="218"/>
        <v>0</v>
      </c>
      <c r="P511" s="45">
        <f t="shared" ca="1" si="219"/>
        <v>0</v>
      </c>
      <c r="Q511" s="46"/>
      <c r="S511" s="47">
        <f t="shared" ca="1" si="240"/>
        <v>0</v>
      </c>
      <c r="T511" s="47">
        <f t="shared" ca="1" si="240"/>
        <v>0</v>
      </c>
      <c r="U511" s="47" t="str">
        <f t="shared" ref="S511:AH527" ca="1" si="248">IFERROR(SUMIF(INDIRECT("'"&amp;U$6&amp;"'!$C:$C"),$C511,INDIRECT("'"&amp;U$6&amp;"'!$D:$D")),"")</f>
        <v/>
      </c>
      <c r="V511" s="47" t="str">
        <f t="shared" ca="1" si="248"/>
        <v/>
      </c>
      <c r="W511" s="47" t="str">
        <f t="shared" ca="1" si="248"/>
        <v/>
      </c>
      <c r="X511" s="47" t="str">
        <f t="shared" ca="1" si="248"/>
        <v/>
      </c>
      <c r="Y511" s="47" t="str">
        <f t="shared" ca="1" si="248"/>
        <v/>
      </c>
      <c r="Z511" s="47" t="str">
        <f t="shared" ca="1" si="248"/>
        <v/>
      </c>
      <c r="AA511" s="47" t="str">
        <f t="shared" ca="1" si="248"/>
        <v/>
      </c>
      <c r="AB511" s="47" t="str">
        <f t="shared" ca="1" si="248"/>
        <v/>
      </c>
      <c r="AC511" s="47" t="str">
        <f t="shared" ca="1" si="248"/>
        <v/>
      </c>
      <c r="AD511" s="47" t="str">
        <f t="shared" ca="1" si="248"/>
        <v/>
      </c>
      <c r="AE511" s="47" t="str">
        <f t="shared" ca="1" si="248"/>
        <v/>
      </c>
      <c r="AF511" s="47" t="str">
        <f t="shared" ca="1" si="248"/>
        <v/>
      </c>
      <c r="AG511" s="47" t="str">
        <f t="shared" ca="1" si="248"/>
        <v/>
      </c>
      <c r="AH511" s="47" t="str">
        <f t="shared" ca="1" si="248"/>
        <v/>
      </c>
      <c r="AI511" s="47" t="str">
        <f t="shared" ca="1" si="243"/>
        <v/>
      </c>
      <c r="AJ511" s="47" t="str">
        <f t="shared" ca="1" si="243"/>
        <v/>
      </c>
      <c r="AK511" s="47" t="str">
        <f t="shared" ca="1" si="243"/>
        <v/>
      </c>
      <c r="AL511" s="47" t="str">
        <f t="shared" ca="1" si="243"/>
        <v/>
      </c>
      <c r="AM511" s="47" t="str">
        <f t="shared" ca="1" si="243"/>
        <v/>
      </c>
      <c r="AN511" s="47" t="str">
        <f t="shared" ca="1" si="243"/>
        <v/>
      </c>
      <c r="AO511" s="47" t="str">
        <f t="shared" ca="1" si="243"/>
        <v/>
      </c>
      <c r="AP511" s="47" t="str">
        <f t="shared" ca="1" si="243"/>
        <v/>
      </c>
      <c r="AQ511" s="47" t="str">
        <f t="shared" ca="1" si="243"/>
        <v/>
      </c>
      <c r="AR511" s="47" t="str">
        <f t="shared" ca="1" si="243"/>
        <v/>
      </c>
      <c r="AS511" s="47" t="str">
        <f t="shared" ca="1" si="243"/>
        <v/>
      </c>
      <c r="AT511" s="47" t="str">
        <f t="shared" ca="1" si="243"/>
        <v/>
      </c>
      <c r="AU511" s="47" t="str">
        <f t="shared" ca="1" si="243"/>
        <v/>
      </c>
      <c r="AV511" s="47" t="str">
        <f t="shared" ca="1" si="243"/>
        <v/>
      </c>
      <c r="AW511" s="47" t="str">
        <f t="shared" ca="1" si="243"/>
        <v/>
      </c>
      <c r="AX511" s="47" t="str">
        <f t="shared" ca="1" si="243"/>
        <v/>
      </c>
      <c r="AY511" s="47" t="str">
        <f t="shared" ca="1" si="242"/>
        <v/>
      </c>
      <c r="AZ511" s="47" t="str">
        <f t="shared" ca="1" si="242"/>
        <v/>
      </c>
      <c r="BA511" s="47" t="str">
        <f t="shared" ca="1" si="242"/>
        <v/>
      </c>
      <c r="BB511" s="47" t="str">
        <f t="shared" ca="1" si="242"/>
        <v/>
      </c>
      <c r="BC511" s="47" t="str">
        <f t="shared" ca="1" si="242"/>
        <v/>
      </c>
      <c r="BD511" s="47" t="str">
        <f t="shared" ca="1" si="242"/>
        <v/>
      </c>
    </row>
    <row r="512" spans="3:56" s="36" customFormat="1" ht="18" customHeight="1" outlineLevel="1" x14ac:dyDescent="0.25">
      <c r="C512" s="37"/>
      <c r="D512" s="38">
        <f t="shared" ca="1" si="247"/>
        <v>0</v>
      </c>
      <c r="E512" s="39" t="s">
        <v>27</v>
      </c>
      <c r="F512" s="40">
        <v>35</v>
      </c>
      <c r="G512" s="38">
        <f t="shared" ca="1" si="214"/>
        <v>0</v>
      </c>
      <c r="H512" s="41">
        <v>20</v>
      </c>
      <c r="I512" s="38">
        <f t="shared" ca="1" si="215"/>
        <v>0</v>
      </c>
      <c r="J512" s="42">
        <f t="shared" ca="1" si="216"/>
        <v>0</v>
      </c>
      <c r="K512" s="43"/>
      <c r="L512" s="44">
        <v>40</v>
      </c>
      <c r="M512" s="38">
        <f t="shared" ca="1" si="217"/>
        <v>0</v>
      </c>
      <c r="N512" s="41">
        <v>25</v>
      </c>
      <c r="O512" s="38">
        <f t="shared" ca="1" si="218"/>
        <v>0</v>
      </c>
      <c r="P512" s="45">
        <f t="shared" ca="1" si="219"/>
        <v>0</v>
      </c>
      <c r="Q512" s="46"/>
      <c r="S512" s="47">
        <f t="shared" ca="1" si="248"/>
        <v>0</v>
      </c>
      <c r="T512" s="47">
        <f t="shared" ca="1" si="248"/>
        <v>0</v>
      </c>
      <c r="U512" s="47" t="str">
        <f t="shared" ca="1" si="248"/>
        <v/>
      </c>
      <c r="V512" s="47" t="str">
        <f t="shared" ca="1" si="248"/>
        <v/>
      </c>
      <c r="W512" s="47" t="str">
        <f t="shared" ca="1" si="248"/>
        <v/>
      </c>
      <c r="X512" s="47" t="str">
        <f t="shared" ca="1" si="248"/>
        <v/>
      </c>
      <c r="Y512" s="47" t="str">
        <f t="shared" ca="1" si="248"/>
        <v/>
      </c>
      <c r="Z512" s="47" t="str">
        <f t="shared" ca="1" si="248"/>
        <v/>
      </c>
      <c r="AA512" s="47" t="str">
        <f t="shared" ca="1" si="248"/>
        <v/>
      </c>
      <c r="AB512" s="47" t="str">
        <f t="shared" ca="1" si="248"/>
        <v/>
      </c>
      <c r="AC512" s="47" t="str">
        <f t="shared" ca="1" si="248"/>
        <v/>
      </c>
      <c r="AD512" s="47" t="str">
        <f t="shared" ca="1" si="248"/>
        <v/>
      </c>
      <c r="AE512" s="47" t="str">
        <f t="shared" ca="1" si="248"/>
        <v/>
      </c>
      <c r="AF512" s="47" t="str">
        <f t="shared" ca="1" si="248"/>
        <v/>
      </c>
      <c r="AG512" s="47" t="str">
        <f t="shared" ca="1" si="248"/>
        <v/>
      </c>
      <c r="AH512" s="47" t="str">
        <f t="shared" ca="1" si="248"/>
        <v/>
      </c>
      <c r="AI512" s="47" t="str">
        <f t="shared" ca="1" si="243"/>
        <v/>
      </c>
      <c r="AJ512" s="47" t="str">
        <f t="shared" ca="1" si="243"/>
        <v/>
      </c>
      <c r="AK512" s="47" t="str">
        <f t="shared" ca="1" si="243"/>
        <v/>
      </c>
      <c r="AL512" s="47" t="str">
        <f t="shared" ca="1" si="243"/>
        <v/>
      </c>
      <c r="AM512" s="47" t="str">
        <f t="shared" ca="1" si="243"/>
        <v/>
      </c>
      <c r="AN512" s="47" t="str">
        <f t="shared" ca="1" si="243"/>
        <v/>
      </c>
      <c r="AO512" s="47" t="str">
        <f t="shared" ca="1" si="243"/>
        <v/>
      </c>
      <c r="AP512" s="47" t="str">
        <f t="shared" ca="1" si="243"/>
        <v/>
      </c>
      <c r="AQ512" s="47" t="str">
        <f t="shared" ca="1" si="243"/>
        <v/>
      </c>
      <c r="AR512" s="47" t="str">
        <f t="shared" ca="1" si="243"/>
        <v/>
      </c>
      <c r="AS512" s="47" t="str">
        <f t="shared" ca="1" si="243"/>
        <v/>
      </c>
      <c r="AT512" s="47" t="str">
        <f t="shared" ca="1" si="243"/>
        <v/>
      </c>
      <c r="AU512" s="47" t="str">
        <f t="shared" ca="1" si="243"/>
        <v/>
      </c>
      <c r="AV512" s="47" t="str">
        <f t="shared" ca="1" si="243"/>
        <v/>
      </c>
      <c r="AW512" s="47" t="str">
        <f t="shared" ca="1" si="243"/>
        <v/>
      </c>
      <c r="AX512" s="47" t="str">
        <f t="shared" ca="1" si="243"/>
        <v/>
      </c>
      <c r="AY512" s="47" t="str">
        <f t="shared" ca="1" si="242"/>
        <v/>
      </c>
      <c r="AZ512" s="47" t="str">
        <f t="shared" ca="1" si="242"/>
        <v/>
      </c>
      <c r="BA512" s="47" t="str">
        <f t="shared" ca="1" si="242"/>
        <v/>
      </c>
      <c r="BB512" s="47" t="str">
        <f t="shared" ca="1" si="242"/>
        <v/>
      </c>
      <c r="BC512" s="47" t="str">
        <f t="shared" ca="1" si="242"/>
        <v/>
      </c>
      <c r="BD512" s="47" t="str">
        <f t="shared" ca="1" si="242"/>
        <v/>
      </c>
    </row>
    <row r="513" spans="3:56" s="36" customFormat="1" ht="18" customHeight="1" outlineLevel="1" x14ac:dyDescent="0.25">
      <c r="C513" s="37"/>
      <c r="D513" s="38">
        <f ca="1">+SUM(R513:BA513)</f>
        <v>0</v>
      </c>
      <c r="E513" s="39" t="s">
        <v>27</v>
      </c>
      <c r="F513" s="40">
        <v>35</v>
      </c>
      <c r="G513" s="38">
        <f t="shared" ca="1" si="214"/>
        <v>0</v>
      </c>
      <c r="H513" s="41">
        <v>20</v>
      </c>
      <c r="I513" s="38">
        <f t="shared" ca="1" si="215"/>
        <v>0</v>
      </c>
      <c r="J513" s="42">
        <f t="shared" ca="1" si="216"/>
        <v>0</v>
      </c>
      <c r="K513" s="43"/>
      <c r="L513" s="44">
        <v>40</v>
      </c>
      <c r="M513" s="38">
        <f t="shared" ca="1" si="217"/>
        <v>0</v>
      </c>
      <c r="N513" s="41">
        <v>25</v>
      </c>
      <c r="O513" s="38">
        <f t="shared" ca="1" si="218"/>
        <v>0</v>
      </c>
      <c r="P513" s="45">
        <f t="shared" ca="1" si="219"/>
        <v>0</v>
      </c>
      <c r="Q513" s="46"/>
      <c r="S513" s="47">
        <f t="shared" ca="1" si="248"/>
        <v>0</v>
      </c>
      <c r="T513" s="47">
        <f t="shared" ca="1" si="248"/>
        <v>0</v>
      </c>
      <c r="U513" s="47" t="str">
        <f t="shared" ca="1" si="248"/>
        <v/>
      </c>
      <c r="V513" s="47" t="str">
        <f t="shared" ca="1" si="248"/>
        <v/>
      </c>
      <c r="W513" s="47" t="str">
        <f t="shared" ca="1" si="248"/>
        <v/>
      </c>
      <c r="X513" s="47" t="str">
        <f t="shared" ca="1" si="248"/>
        <v/>
      </c>
      <c r="Y513" s="47" t="str">
        <f t="shared" ca="1" si="248"/>
        <v/>
      </c>
      <c r="Z513" s="47" t="str">
        <f t="shared" ca="1" si="248"/>
        <v/>
      </c>
      <c r="AA513" s="47" t="str">
        <f t="shared" ca="1" si="248"/>
        <v/>
      </c>
      <c r="AB513" s="47" t="str">
        <f t="shared" ca="1" si="248"/>
        <v/>
      </c>
      <c r="AC513" s="47" t="str">
        <f t="shared" ca="1" si="248"/>
        <v/>
      </c>
      <c r="AD513" s="47" t="str">
        <f t="shared" ca="1" si="248"/>
        <v/>
      </c>
      <c r="AE513" s="47" t="str">
        <f t="shared" ca="1" si="248"/>
        <v/>
      </c>
      <c r="AF513" s="47" t="str">
        <f t="shared" ca="1" si="248"/>
        <v/>
      </c>
      <c r="AG513" s="47" t="str">
        <f t="shared" ca="1" si="248"/>
        <v/>
      </c>
      <c r="AH513" s="47" t="str">
        <f t="shared" ca="1" si="248"/>
        <v/>
      </c>
      <c r="AI513" s="47" t="str">
        <f t="shared" ca="1" si="243"/>
        <v/>
      </c>
      <c r="AJ513" s="47" t="str">
        <f t="shared" ca="1" si="243"/>
        <v/>
      </c>
      <c r="AK513" s="47" t="str">
        <f t="shared" ca="1" si="243"/>
        <v/>
      </c>
      <c r="AL513" s="47" t="str">
        <f t="shared" ca="1" si="243"/>
        <v/>
      </c>
      <c r="AM513" s="47" t="str">
        <f t="shared" ca="1" si="243"/>
        <v/>
      </c>
      <c r="AN513" s="47" t="str">
        <f t="shared" ca="1" si="243"/>
        <v/>
      </c>
      <c r="AO513" s="47" t="str">
        <f t="shared" ca="1" si="243"/>
        <v/>
      </c>
      <c r="AP513" s="47" t="str">
        <f t="shared" ca="1" si="243"/>
        <v/>
      </c>
      <c r="AQ513" s="47" t="str">
        <f t="shared" ca="1" si="243"/>
        <v/>
      </c>
      <c r="AR513" s="47" t="str">
        <f t="shared" ca="1" si="243"/>
        <v/>
      </c>
      <c r="AS513" s="47" t="str">
        <f t="shared" ca="1" si="243"/>
        <v/>
      </c>
      <c r="AT513" s="47" t="str">
        <f t="shared" ca="1" si="243"/>
        <v/>
      </c>
      <c r="AU513" s="47" t="str">
        <f t="shared" ca="1" si="243"/>
        <v/>
      </c>
      <c r="AV513" s="47" t="str">
        <f t="shared" ca="1" si="243"/>
        <v/>
      </c>
      <c r="AW513" s="47" t="str">
        <f t="shared" ca="1" si="243"/>
        <v/>
      </c>
      <c r="AX513" s="47" t="str">
        <f t="shared" ca="1" si="243"/>
        <v/>
      </c>
      <c r="AY513" s="47" t="str">
        <f t="shared" ca="1" si="242"/>
        <v/>
      </c>
      <c r="AZ513" s="47" t="str">
        <f t="shared" ca="1" si="242"/>
        <v/>
      </c>
      <c r="BA513" s="47" t="str">
        <f t="shared" ca="1" si="242"/>
        <v/>
      </c>
      <c r="BB513" s="47" t="str">
        <f t="shared" ca="1" si="242"/>
        <v/>
      </c>
      <c r="BC513" s="47" t="str">
        <f t="shared" ca="1" si="242"/>
        <v/>
      </c>
      <c r="BD513" s="47" t="str">
        <f t="shared" ca="1" si="242"/>
        <v/>
      </c>
    </row>
    <row r="514" spans="3:56" s="36" customFormat="1" ht="18" customHeight="1" outlineLevel="1" x14ac:dyDescent="0.25">
      <c r="C514" s="37"/>
      <c r="D514" s="38">
        <f ca="1">+SUM(R514:BA514)</f>
        <v>0</v>
      </c>
      <c r="E514" s="39" t="s">
        <v>27</v>
      </c>
      <c r="F514" s="40">
        <v>35</v>
      </c>
      <c r="G514" s="38">
        <f t="shared" ca="1" si="214"/>
        <v>0</v>
      </c>
      <c r="H514" s="41">
        <v>20</v>
      </c>
      <c r="I514" s="38">
        <f t="shared" ca="1" si="215"/>
        <v>0</v>
      </c>
      <c r="J514" s="42">
        <f t="shared" ca="1" si="216"/>
        <v>0</v>
      </c>
      <c r="K514" s="43"/>
      <c r="L514" s="44">
        <v>40</v>
      </c>
      <c r="M514" s="38">
        <f t="shared" ca="1" si="217"/>
        <v>0</v>
      </c>
      <c r="N514" s="41">
        <v>25</v>
      </c>
      <c r="O514" s="38">
        <f t="shared" ca="1" si="218"/>
        <v>0</v>
      </c>
      <c r="P514" s="45">
        <f t="shared" ca="1" si="219"/>
        <v>0</v>
      </c>
      <c r="Q514" s="46"/>
      <c r="S514" s="47">
        <f t="shared" ca="1" si="248"/>
        <v>0</v>
      </c>
      <c r="T514" s="47">
        <f t="shared" ca="1" si="248"/>
        <v>0</v>
      </c>
      <c r="U514" s="47" t="str">
        <f t="shared" ca="1" si="248"/>
        <v/>
      </c>
      <c r="V514" s="47" t="str">
        <f t="shared" ca="1" si="248"/>
        <v/>
      </c>
      <c r="W514" s="47" t="str">
        <f t="shared" ca="1" si="248"/>
        <v/>
      </c>
      <c r="X514" s="47" t="str">
        <f t="shared" ca="1" si="248"/>
        <v/>
      </c>
      <c r="Y514" s="47" t="str">
        <f t="shared" ca="1" si="248"/>
        <v/>
      </c>
      <c r="Z514" s="47" t="str">
        <f t="shared" ca="1" si="248"/>
        <v/>
      </c>
      <c r="AA514" s="47" t="str">
        <f t="shared" ca="1" si="248"/>
        <v/>
      </c>
      <c r="AB514" s="47" t="str">
        <f t="shared" ca="1" si="248"/>
        <v/>
      </c>
      <c r="AC514" s="47" t="str">
        <f t="shared" ca="1" si="248"/>
        <v/>
      </c>
      <c r="AD514" s="47" t="str">
        <f t="shared" ca="1" si="248"/>
        <v/>
      </c>
      <c r="AE514" s="47" t="str">
        <f t="shared" ca="1" si="248"/>
        <v/>
      </c>
      <c r="AF514" s="47" t="str">
        <f t="shared" ca="1" si="248"/>
        <v/>
      </c>
      <c r="AG514" s="47" t="str">
        <f t="shared" ca="1" si="248"/>
        <v/>
      </c>
      <c r="AH514" s="47" t="str">
        <f t="shared" ca="1" si="248"/>
        <v/>
      </c>
      <c r="AI514" s="47" t="str">
        <f t="shared" ca="1" si="243"/>
        <v/>
      </c>
      <c r="AJ514" s="47" t="str">
        <f t="shared" ca="1" si="243"/>
        <v/>
      </c>
      <c r="AK514" s="47" t="str">
        <f t="shared" ca="1" si="243"/>
        <v/>
      </c>
      <c r="AL514" s="47" t="str">
        <f t="shared" ca="1" si="243"/>
        <v/>
      </c>
      <c r="AM514" s="47" t="str">
        <f t="shared" ca="1" si="243"/>
        <v/>
      </c>
      <c r="AN514" s="47" t="str">
        <f t="shared" ca="1" si="243"/>
        <v/>
      </c>
      <c r="AO514" s="47" t="str">
        <f t="shared" ca="1" si="243"/>
        <v/>
      </c>
      <c r="AP514" s="47" t="str">
        <f t="shared" ca="1" si="243"/>
        <v/>
      </c>
      <c r="AQ514" s="47" t="str">
        <f t="shared" ca="1" si="243"/>
        <v/>
      </c>
      <c r="AR514" s="47" t="str">
        <f t="shared" ca="1" si="243"/>
        <v/>
      </c>
      <c r="AS514" s="47" t="str">
        <f t="shared" ca="1" si="243"/>
        <v/>
      </c>
      <c r="AT514" s="47" t="str">
        <f t="shared" ca="1" si="243"/>
        <v/>
      </c>
      <c r="AU514" s="47" t="str">
        <f t="shared" ca="1" si="243"/>
        <v/>
      </c>
      <c r="AV514" s="47" t="str">
        <f t="shared" ca="1" si="243"/>
        <v/>
      </c>
      <c r="AW514" s="47" t="str">
        <f t="shared" ca="1" si="243"/>
        <v/>
      </c>
      <c r="AX514" s="47" t="str">
        <f t="shared" ca="1" si="243"/>
        <v/>
      </c>
      <c r="AY514" s="47" t="str">
        <f t="shared" ca="1" si="242"/>
        <v/>
      </c>
      <c r="AZ514" s="47" t="str">
        <f t="shared" ca="1" si="242"/>
        <v/>
      </c>
      <c r="BA514" s="47" t="str">
        <f t="shared" ca="1" si="242"/>
        <v/>
      </c>
      <c r="BB514" s="47" t="str">
        <f t="shared" ca="1" si="242"/>
        <v/>
      </c>
      <c r="BC514" s="47" t="str">
        <f t="shared" ca="1" si="242"/>
        <v/>
      </c>
      <c r="BD514" s="47" t="str">
        <f t="shared" ca="1" si="242"/>
        <v/>
      </c>
    </row>
    <row r="515" spans="3:56" s="36" customFormat="1" ht="18" customHeight="1" outlineLevel="1" x14ac:dyDescent="0.25">
      <c r="C515" s="37"/>
      <c r="D515" s="38">
        <f ca="1">+SUM(R515:BA515)</f>
        <v>0</v>
      </c>
      <c r="E515" s="39"/>
      <c r="F515" s="40"/>
      <c r="G515" s="38">
        <f t="shared" ca="1" si="214"/>
        <v>0</v>
      </c>
      <c r="H515" s="41"/>
      <c r="I515" s="38">
        <f t="shared" ca="1" si="215"/>
        <v>0</v>
      </c>
      <c r="J515" s="42">
        <f t="shared" ca="1" si="216"/>
        <v>0</v>
      </c>
      <c r="K515" s="43"/>
      <c r="L515" s="44"/>
      <c r="M515" s="38">
        <f t="shared" ca="1" si="217"/>
        <v>0</v>
      </c>
      <c r="N515" s="41"/>
      <c r="O515" s="38">
        <f t="shared" ca="1" si="218"/>
        <v>0</v>
      </c>
      <c r="P515" s="45">
        <f t="shared" ca="1" si="219"/>
        <v>0</v>
      </c>
      <c r="Q515" s="46"/>
      <c r="S515" s="47">
        <f t="shared" ca="1" si="248"/>
        <v>0</v>
      </c>
      <c r="T515" s="47">
        <f t="shared" ca="1" si="248"/>
        <v>0</v>
      </c>
      <c r="U515" s="47" t="str">
        <f t="shared" ca="1" si="248"/>
        <v/>
      </c>
      <c r="V515" s="47" t="str">
        <f t="shared" ca="1" si="248"/>
        <v/>
      </c>
      <c r="W515" s="47" t="str">
        <f t="shared" ca="1" si="248"/>
        <v/>
      </c>
      <c r="X515" s="47" t="str">
        <f t="shared" ca="1" si="248"/>
        <v/>
      </c>
      <c r="Y515" s="47" t="str">
        <f t="shared" ca="1" si="248"/>
        <v/>
      </c>
      <c r="Z515" s="47" t="str">
        <f t="shared" ca="1" si="248"/>
        <v/>
      </c>
      <c r="AA515" s="47" t="str">
        <f t="shared" ca="1" si="248"/>
        <v/>
      </c>
      <c r="AB515" s="47" t="str">
        <f t="shared" ca="1" si="248"/>
        <v/>
      </c>
      <c r="AC515" s="47" t="str">
        <f t="shared" ca="1" si="248"/>
        <v/>
      </c>
      <c r="AD515" s="47" t="str">
        <f t="shared" ca="1" si="248"/>
        <v/>
      </c>
      <c r="AE515" s="47" t="str">
        <f t="shared" ca="1" si="248"/>
        <v/>
      </c>
      <c r="AF515" s="47" t="str">
        <f t="shared" ca="1" si="248"/>
        <v/>
      </c>
      <c r="AG515" s="47" t="str">
        <f t="shared" ca="1" si="248"/>
        <v/>
      </c>
      <c r="AH515" s="47" t="str">
        <f t="shared" ca="1" si="248"/>
        <v/>
      </c>
      <c r="AI515" s="47" t="str">
        <f t="shared" ca="1" si="243"/>
        <v/>
      </c>
      <c r="AJ515" s="47" t="str">
        <f t="shared" ca="1" si="243"/>
        <v/>
      </c>
      <c r="AK515" s="47" t="str">
        <f t="shared" ca="1" si="243"/>
        <v/>
      </c>
      <c r="AL515" s="47" t="str">
        <f t="shared" ca="1" si="243"/>
        <v/>
      </c>
      <c r="AM515" s="47" t="str">
        <f t="shared" ca="1" si="243"/>
        <v/>
      </c>
      <c r="AN515" s="47" t="str">
        <f t="shared" ca="1" si="243"/>
        <v/>
      </c>
      <c r="AO515" s="47" t="str">
        <f t="shared" ca="1" si="243"/>
        <v/>
      </c>
      <c r="AP515" s="47" t="str">
        <f t="shared" ca="1" si="243"/>
        <v/>
      </c>
      <c r="AQ515" s="47" t="str">
        <f t="shared" ca="1" si="243"/>
        <v/>
      </c>
      <c r="AR515" s="47" t="str">
        <f t="shared" ca="1" si="243"/>
        <v/>
      </c>
      <c r="AS515" s="47" t="str">
        <f t="shared" ca="1" si="243"/>
        <v/>
      </c>
      <c r="AT515" s="47" t="str">
        <f t="shared" ca="1" si="243"/>
        <v/>
      </c>
      <c r="AU515" s="47" t="str">
        <f t="shared" ca="1" si="243"/>
        <v/>
      </c>
      <c r="AV515" s="47" t="str">
        <f t="shared" ca="1" si="243"/>
        <v/>
      </c>
      <c r="AW515" s="47" t="str">
        <f t="shared" ca="1" si="243"/>
        <v/>
      </c>
      <c r="AX515" s="47" t="str">
        <f t="shared" ref="AX515:BD530" ca="1" si="249">IFERROR(SUMIF(INDIRECT("'"&amp;AX$6&amp;"'!$C:$C"),$C515,INDIRECT("'"&amp;AX$6&amp;"'!$D:$D")),"")</f>
        <v/>
      </c>
      <c r="AY515" s="47" t="str">
        <f t="shared" ca="1" si="249"/>
        <v/>
      </c>
      <c r="AZ515" s="47" t="str">
        <f t="shared" ca="1" si="249"/>
        <v/>
      </c>
      <c r="BA515" s="47" t="str">
        <f t="shared" ca="1" si="249"/>
        <v/>
      </c>
      <c r="BB515" s="47" t="str">
        <f t="shared" ca="1" si="249"/>
        <v/>
      </c>
      <c r="BC515" s="47" t="str">
        <f t="shared" ca="1" si="249"/>
        <v/>
      </c>
      <c r="BD515" s="47" t="str">
        <f t="shared" ca="1" si="249"/>
        <v/>
      </c>
    </row>
    <row r="516" spans="3:56" s="36" customFormat="1" ht="18" customHeight="1" outlineLevel="1" x14ac:dyDescent="0.25">
      <c r="C516" s="48" t="s">
        <v>616</v>
      </c>
      <c r="D516" s="38">
        <f ca="1">+SUM(R516:BA516)</f>
        <v>0</v>
      </c>
      <c r="E516" s="39"/>
      <c r="F516" s="40"/>
      <c r="G516" s="38">
        <f t="shared" ca="1" si="214"/>
        <v>0</v>
      </c>
      <c r="H516" s="41"/>
      <c r="I516" s="38">
        <f t="shared" ca="1" si="215"/>
        <v>0</v>
      </c>
      <c r="J516" s="42">
        <f t="shared" ca="1" si="216"/>
        <v>0</v>
      </c>
      <c r="K516" s="43"/>
      <c r="L516" s="44"/>
      <c r="M516" s="38">
        <f t="shared" ca="1" si="217"/>
        <v>0</v>
      </c>
      <c r="N516" s="41"/>
      <c r="O516" s="38">
        <f t="shared" ca="1" si="218"/>
        <v>0</v>
      </c>
      <c r="P516" s="45">
        <f t="shared" ca="1" si="219"/>
        <v>0</v>
      </c>
      <c r="Q516" s="46"/>
      <c r="S516" s="47">
        <f t="shared" ca="1" si="248"/>
        <v>0</v>
      </c>
      <c r="T516" s="47">
        <f t="shared" ca="1" si="248"/>
        <v>0</v>
      </c>
      <c r="U516" s="47" t="str">
        <f t="shared" ca="1" si="248"/>
        <v/>
      </c>
      <c r="V516" s="47" t="str">
        <f t="shared" ca="1" si="248"/>
        <v/>
      </c>
      <c r="W516" s="47" t="str">
        <f t="shared" ca="1" si="248"/>
        <v/>
      </c>
      <c r="X516" s="47" t="str">
        <f t="shared" ca="1" si="248"/>
        <v/>
      </c>
      <c r="Y516" s="47" t="str">
        <f t="shared" ca="1" si="248"/>
        <v/>
      </c>
      <c r="Z516" s="47" t="str">
        <f t="shared" ca="1" si="248"/>
        <v/>
      </c>
      <c r="AA516" s="47" t="str">
        <f t="shared" ca="1" si="248"/>
        <v/>
      </c>
      <c r="AB516" s="47" t="str">
        <f t="shared" ca="1" si="248"/>
        <v/>
      </c>
      <c r="AC516" s="47" t="str">
        <f t="shared" ca="1" si="248"/>
        <v/>
      </c>
      <c r="AD516" s="47" t="str">
        <f t="shared" ca="1" si="248"/>
        <v/>
      </c>
      <c r="AE516" s="47" t="str">
        <f t="shared" ca="1" si="248"/>
        <v/>
      </c>
      <c r="AF516" s="47" t="str">
        <f t="shared" ca="1" si="248"/>
        <v/>
      </c>
      <c r="AG516" s="47" t="str">
        <f t="shared" ca="1" si="248"/>
        <v/>
      </c>
      <c r="AH516" s="47" t="str">
        <f t="shared" ca="1" si="248"/>
        <v/>
      </c>
      <c r="AI516" s="47" t="str">
        <f t="shared" ref="AI516:AX531" ca="1" si="250">IFERROR(SUMIF(INDIRECT("'"&amp;AI$6&amp;"'!$C:$C"),$C516,INDIRECT("'"&amp;AI$6&amp;"'!$D:$D")),"")</f>
        <v/>
      </c>
      <c r="AJ516" s="47" t="str">
        <f t="shared" ca="1" si="250"/>
        <v/>
      </c>
      <c r="AK516" s="47" t="str">
        <f t="shared" ca="1" si="250"/>
        <v/>
      </c>
      <c r="AL516" s="47" t="str">
        <f t="shared" ca="1" si="250"/>
        <v/>
      </c>
      <c r="AM516" s="47" t="str">
        <f t="shared" ca="1" si="250"/>
        <v/>
      </c>
      <c r="AN516" s="47" t="str">
        <f t="shared" ca="1" si="250"/>
        <v/>
      </c>
      <c r="AO516" s="47" t="str">
        <f t="shared" ca="1" si="250"/>
        <v/>
      </c>
      <c r="AP516" s="47" t="str">
        <f t="shared" ca="1" si="250"/>
        <v/>
      </c>
      <c r="AQ516" s="47" t="str">
        <f t="shared" ca="1" si="250"/>
        <v/>
      </c>
      <c r="AR516" s="47" t="str">
        <f t="shared" ca="1" si="250"/>
        <v/>
      </c>
      <c r="AS516" s="47" t="str">
        <f t="shared" ca="1" si="250"/>
        <v/>
      </c>
      <c r="AT516" s="47" t="str">
        <f t="shared" ca="1" si="250"/>
        <v/>
      </c>
      <c r="AU516" s="47" t="str">
        <f t="shared" ca="1" si="250"/>
        <v/>
      </c>
      <c r="AV516" s="47" t="str">
        <f t="shared" ca="1" si="250"/>
        <v/>
      </c>
      <c r="AW516" s="47" t="str">
        <f t="shared" ca="1" si="250"/>
        <v/>
      </c>
      <c r="AX516" s="47" t="str">
        <f t="shared" ca="1" si="250"/>
        <v/>
      </c>
      <c r="AY516" s="47" t="str">
        <f t="shared" ca="1" si="249"/>
        <v/>
      </c>
      <c r="AZ516" s="47" t="str">
        <f t="shared" ca="1" si="249"/>
        <v/>
      </c>
      <c r="BA516" s="47" t="str">
        <f t="shared" ca="1" si="249"/>
        <v/>
      </c>
      <c r="BB516" s="47" t="str">
        <f t="shared" ca="1" si="249"/>
        <v/>
      </c>
      <c r="BC516" s="47" t="str">
        <f t="shared" ca="1" si="249"/>
        <v/>
      </c>
      <c r="BD516" s="47" t="str">
        <f t="shared" ca="1" si="249"/>
        <v/>
      </c>
    </row>
    <row r="517" spans="3:56" s="36" customFormat="1" ht="18" customHeight="1" outlineLevel="1" x14ac:dyDescent="0.25">
      <c r="C517" s="56" t="s">
        <v>626</v>
      </c>
      <c r="D517" s="38">
        <f t="shared" ref="D517" ca="1" si="251">+SUM(R517:BA517)</f>
        <v>0</v>
      </c>
      <c r="E517" s="39" t="s">
        <v>466</v>
      </c>
      <c r="F517" s="40">
        <v>20</v>
      </c>
      <c r="G517" s="38">
        <f t="shared" ca="1" si="214"/>
        <v>0</v>
      </c>
      <c r="H517" s="41"/>
      <c r="I517" s="38">
        <f t="shared" ca="1" si="215"/>
        <v>0</v>
      </c>
      <c r="J517" s="42">
        <f t="shared" ca="1" si="216"/>
        <v>0</v>
      </c>
      <c r="K517" s="43"/>
      <c r="L517" s="44">
        <v>20</v>
      </c>
      <c r="M517" s="38">
        <f t="shared" ca="1" si="217"/>
        <v>0</v>
      </c>
      <c r="N517" s="41">
        <v>10</v>
      </c>
      <c r="O517" s="38">
        <f t="shared" ca="1" si="218"/>
        <v>0</v>
      </c>
      <c r="P517" s="45">
        <f t="shared" ca="1" si="219"/>
        <v>0</v>
      </c>
      <c r="Q517" s="46"/>
      <c r="S517" s="47">
        <f t="shared" ca="1" si="248"/>
        <v>0</v>
      </c>
      <c r="T517" s="47">
        <f t="shared" ca="1" si="248"/>
        <v>0</v>
      </c>
      <c r="U517" s="47" t="str">
        <f t="shared" ca="1" si="248"/>
        <v/>
      </c>
      <c r="V517" s="47" t="str">
        <f t="shared" ca="1" si="248"/>
        <v/>
      </c>
      <c r="W517" s="47" t="str">
        <f t="shared" ca="1" si="248"/>
        <v/>
      </c>
      <c r="X517" s="47" t="str">
        <f t="shared" ca="1" si="248"/>
        <v/>
      </c>
      <c r="Y517" s="47" t="str">
        <f t="shared" ca="1" si="248"/>
        <v/>
      </c>
      <c r="Z517" s="47" t="str">
        <f t="shared" ca="1" si="248"/>
        <v/>
      </c>
      <c r="AA517" s="47" t="str">
        <f t="shared" ca="1" si="248"/>
        <v/>
      </c>
      <c r="AB517" s="47" t="str">
        <f t="shared" ca="1" si="248"/>
        <v/>
      </c>
      <c r="AC517" s="47" t="str">
        <f t="shared" ca="1" si="248"/>
        <v/>
      </c>
      <c r="AD517" s="47" t="str">
        <f t="shared" ca="1" si="248"/>
        <v/>
      </c>
      <c r="AE517" s="47" t="str">
        <f t="shared" ca="1" si="248"/>
        <v/>
      </c>
      <c r="AF517" s="47" t="str">
        <f t="shared" ca="1" si="248"/>
        <v/>
      </c>
      <c r="AG517" s="47" t="str">
        <f t="shared" ca="1" si="248"/>
        <v/>
      </c>
      <c r="AH517" s="47" t="str">
        <f t="shared" ca="1" si="248"/>
        <v/>
      </c>
      <c r="AI517" s="47" t="str">
        <f t="shared" ca="1" si="250"/>
        <v/>
      </c>
      <c r="AJ517" s="47" t="str">
        <f t="shared" ca="1" si="250"/>
        <v/>
      </c>
      <c r="AK517" s="47" t="str">
        <f t="shared" ca="1" si="250"/>
        <v/>
      </c>
      <c r="AL517" s="47" t="str">
        <f t="shared" ca="1" si="250"/>
        <v/>
      </c>
      <c r="AM517" s="47" t="str">
        <f t="shared" ca="1" si="250"/>
        <v/>
      </c>
      <c r="AN517" s="47" t="str">
        <f t="shared" ca="1" si="250"/>
        <v/>
      </c>
      <c r="AO517" s="47" t="str">
        <f t="shared" ca="1" si="250"/>
        <v/>
      </c>
      <c r="AP517" s="47" t="str">
        <f t="shared" ca="1" si="250"/>
        <v/>
      </c>
      <c r="AQ517" s="47" t="str">
        <f t="shared" ca="1" si="250"/>
        <v/>
      </c>
      <c r="AR517" s="47" t="str">
        <f t="shared" ca="1" si="250"/>
        <v/>
      </c>
      <c r="AS517" s="47" t="str">
        <f t="shared" ca="1" si="250"/>
        <v/>
      </c>
      <c r="AT517" s="47" t="str">
        <f t="shared" ca="1" si="250"/>
        <v/>
      </c>
      <c r="AU517" s="47" t="str">
        <f t="shared" ca="1" si="250"/>
        <v/>
      </c>
      <c r="AV517" s="47" t="str">
        <f t="shared" ca="1" si="250"/>
        <v/>
      </c>
      <c r="AW517" s="47" t="str">
        <f t="shared" ca="1" si="250"/>
        <v/>
      </c>
      <c r="AX517" s="47" t="str">
        <f t="shared" ca="1" si="250"/>
        <v/>
      </c>
      <c r="AY517" s="47" t="str">
        <f t="shared" ca="1" si="249"/>
        <v/>
      </c>
      <c r="AZ517" s="47" t="str">
        <f t="shared" ca="1" si="249"/>
        <v/>
      </c>
      <c r="BA517" s="47" t="str">
        <f t="shared" ca="1" si="249"/>
        <v/>
      </c>
      <c r="BB517" s="47" t="str">
        <f t="shared" ca="1" si="249"/>
        <v/>
      </c>
      <c r="BC517" s="47" t="str">
        <f t="shared" ca="1" si="249"/>
        <v/>
      </c>
      <c r="BD517" s="47" t="str">
        <f t="shared" ca="1" si="249"/>
        <v/>
      </c>
    </row>
    <row r="518" spans="3:56" s="36" customFormat="1" ht="18" customHeight="1" outlineLevel="1" x14ac:dyDescent="0.25">
      <c r="C518" s="56" t="s">
        <v>627</v>
      </c>
      <c r="D518" s="38">
        <f t="shared" ref="D518" ca="1" si="252">+SUM(R518:BA518)</f>
        <v>0</v>
      </c>
      <c r="E518" s="39" t="s">
        <v>466</v>
      </c>
      <c r="F518" s="40">
        <v>25</v>
      </c>
      <c r="G518" s="38">
        <f t="shared" ca="1" si="214"/>
        <v>0</v>
      </c>
      <c r="H518" s="41"/>
      <c r="I518" s="38">
        <f t="shared" ca="1" si="215"/>
        <v>0</v>
      </c>
      <c r="J518" s="42">
        <f t="shared" ca="1" si="216"/>
        <v>0</v>
      </c>
      <c r="K518" s="43"/>
      <c r="L518" s="44">
        <v>25</v>
      </c>
      <c r="M518" s="38">
        <f t="shared" ca="1" si="217"/>
        <v>0</v>
      </c>
      <c r="N518" s="41">
        <v>10</v>
      </c>
      <c r="O518" s="38">
        <f t="shared" ca="1" si="218"/>
        <v>0</v>
      </c>
      <c r="P518" s="45">
        <f t="shared" ca="1" si="219"/>
        <v>0</v>
      </c>
      <c r="Q518" s="46"/>
      <c r="S518" s="47">
        <f t="shared" ca="1" si="248"/>
        <v>0</v>
      </c>
      <c r="T518" s="47">
        <f t="shared" ca="1" si="248"/>
        <v>0</v>
      </c>
      <c r="U518" s="47" t="str">
        <f t="shared" ca="1" si="248"/>
        <v/>
      </c>
      <c r="V518" s="47" t="str">
        <f t="shared" ca="1" si="248"/>
        <v/>
      </c>
      <c r="W518" s="47" t="str">
        <f t="shared" ca="1" si="248"/>
        <v/>
      </c>
      <c r="X518" s="47" t="str">
        <f t="shared" ca="1" si="248"/>
        <v/>
      </c>
      <c r="Y518" s="47" t="str">
        <f t="shared" ca="1" si="248"/>
        <v/>
      </c>
      <c r="Z518" s="47" t="str">
        <f t="shared" ca="1" si="248"/>
        <v/>
      </c>
      <c r="AA518" s="47" t="str">
        <f t="shared" ca="1" si="248"/>
        <v/>
      </c>
      <c r="AB518" s="47" t="str">
        <f t="shared" ca="1" si="248"/>
        <v/>
      </c>
      <c r="AC518" s="47" t="str">
        <f t="shared" ca="1" si="248"/>
        <v/>
      </c>
      <c r="AD518" s="47" t="str">
        <f t="shared" ca="1" si="248"/>
        <v/>
      </c>
      <c r="AE518" s="47" t="str">
        <f t="shared" ca="1" si="248"/>
        <v/>
      </c>
      <c r="AF518" s="47" t="str">
        <f t="shared" ca="1" si="248"/>
        <v/>
      </c>
      <c r="AG518" s="47" t="str">
        <f t="shared" ca="1" si="248"/>
        <v/>
      </c>
      <c r="AH518" s="47" t="str">
        <f t="shared" ca="1" si="248"/>
        <v/>
      </c>
      <c r="AI518" s="47" t="str">
        <f t="shared" ca="1" si="250"/>
        <v/>
      </c>
      <c r="AJ518" s="47" t="str">
        <f t="shared" ca="1" si="250"/>
        <v/>
      </c>
      <c r="AK518" s="47" t="str">
        <f t="shared" ca="1" si="250"/>
        <v/>
      </c>
      <c r="AL518" s="47" t="str">
        <f t="shared" ca="1" si="250"/>
        <v/>
      </c>
      <c r="AM518" s="47" t="str">
        <f t="shared" ca="1" si="250"/>
        <v/>
      </c>
      <c r="AN518" s="47" t="str">
        <f t="shared" ca="1" si="250"/>
        <v/>
      </c>
      <c r="AO518" s="47" t="str">
        <f t="shared" ca="1" si="250"/>
        <v/>
      </c>
      <c r="AP518" s="47" t="str">
        <f t="shared" ca="1" si="250"/>
        <v/>
      </c>
      <c r="AQ518" s="47" t="str">
        <f t="shared" ca="1" si="250"/>
        <v/>
      </c>
      <c r="AR518" s="47" t="str">
        <f t="shared" ca="1" si="250"/>
        <v/>
      </c>
      <c r="AS518" s="47" t="str">
        <f t="shared" ca="1" si="250"/>
        <v/>
      </c>
      <c r="AT518" s="47" t="str">
        <f t="shared" ca="1" si="250"/>
        <v/>
      </c>
      <c r="AU518" s="47" t="str">
        <f t="shared" ca="1" si="250"/>
        <v/>
      </c>
      <c r="AV518" s="47" t="str">
        <f t="shared" ca="1" si="250"/>
        <v/>
      </c>
      <c r="AW518" s="47" t="str">
        <f t="shared" ca="1" si="250"/>
        <v/>
      </c>
      <c r="AX518" s="47" t="str">
        <f t="shared" ca="1" si="250"/>
        <v/>
      </c>
      <c r="AY518" s="47" t="str">
        <f t="shared" ca="1" si="249"/>
        <v/>
      </c>
      <c r="AZ518" s="47" t="str">
        <f t="shared" ca="1" si="249"/>
        <v/>
      </c>
      <c r="BA518" s="47" t="str">
        <f t="shared" ca="1" si="249"/>
        <v/>
      </c>
      <c r="BB518" s="47" t="str">
        <f t="shared" ca="1" si="249"/>
        <v/>
      </c>
      <c r="BC518" s="47" t="str">
        <f t="shared" ca="1" si="249"/>
        <v/>
      </c>
      <c r="BD518" s="47" t="str">
        <f t="shared" ca="1" si="249"/>
        <v/>
      </c>
    </row>
    <row r="519" spans="3:56" s="36" customFormat="1" ht="18" customHeight="1" outlineLevel="1" x14ac:dyDescent="0.25">
      <c r="C519" s="56" t="s">
        <v>628</v>
      </c>
      <c r="D519" s="38">
        <f t="shared" ref="D519" ca="1" si="253">+SUM(R519:BA519)</f>
        <v>0</v>
      </c>
      <c r="E519" s="39" t="s">
        <v>466</v>
      </c>
      <c r="F519" s="40">
        <v>30</v>
      </c>
      <c r="G519" s="38">
        <f t="shared" ca="1" si="214"/>
        <v>0</v>
      </c>
      <c r="H519" s="41"/>
      <c r="I519" s="38">
        <f t="shared" ca="1" si="215"/>
        <v>0</v>
      </c>
      <c r="J519" s="42">
        <f t="shared" ca="1" si="216"/>
        <v>0</v>
      </c>
      <c r="K519" s="43"/>
      <c r="L519" s="44">
        <v>30</v>
      </c>
      <c r="M519" s="38">
        <f t="shared" ca="1" si="217"/>
        <v>0</v>
      </c>
      <c r="N519" s="41">
        <v>10</v>
      </c>
      <c r="O519" s="38">
        <f t="shared" ca="1" si="218"/>
        <v>0</v>
      </c>
      <c r="P519" s="45">
        <f t="shared" ca="1" si="219"/>
        <v>0</v>
      </c>
      <c r="Q519" s="46"/>
      <c r="S519" s="47">
        <f t="shared" ca="1" si="248"/>
        <v>0</v>
      </c>
      <c r="T519" s="47">
        <f t="shared" ca="1" si="248"/>
        <v>0</v>
      </c>
      <c r="U519" s="47" t="str">
        <f t="shared" ca="1" si="248"/>
        <v/>
      </c>
      <c r="V519" s="47" t="str">
        <f t="shared" ca="1" si="248"/>
        <v/>
      </c>
      <c r="W519" s="47" t="str">
        <f t="shared" ca="1" si="248"/>
        <v/>
      </c>
      <c r="X519" s="47" t="str">
        <f t="shared" ca="1" si="248"/>
        <v/>
      </c>
      <c r="Y519" s="47" t="str">
        <f t="shared" ca="1" si="248"/>
        <v/>
      </c>
      <c r="Z519" s="47" t="str">
        <f t="shared" ca="1" si="248"/>
        <v/>
      </c>
      <c r="AA519" s="47" t="str">
        <f t="shared" ca="1" si="248"/>
        <v/>
      </c>
      <c r="AB519" s="47" t="str">
        <f t="shared" ca="1" si="248"/>
        <v/>
      </c>
      <c r="AC519" s="47" t="str">
        <f t="shared" ca="1" si="248"/>
        <v/>
      </c>
      <c r="AD519" s="47" t="str">
        <f t="shared" ca="1" si="248"/>
        <v/>
      </c>
      <c r="AE519" s="47" t="str">
        <f t="shared" ca="1" si="248"/>
        <v/>
      </c>
      <c r="AF519" s="47" t="str">
        <f t="shared" ca="1" si="248"/>
        <v/>
      </c>
      <c r="AG519" s="47" t="str">
        <f t="shared" ca="1" si="248"/>
        <v/>
      </c>
      <c r="AH519" s="47" t="str">
        <f t="shared" ca="1" si="248"/>
        <v/>
      </c>
      <c r="AI519" s="47" t="str">
        <f t="shared" ca="1" si="250"/>
        <v/>
      </c>
      <c r="AJ519" s="47" t="str">
        <f t="shared" ca="1" si="250"/>
        <v/>
      </c>
      <c r="AK519" s="47" t="str">
        <f t="shared" ca="1" si="250"/>
        <v/>
      </c>
      <c r="AL519" s="47" t="str">
        <f t="shared" ca="1" si="250"/>
        <v/>
      </c>
      <c r="AM519" s="47" t="str">
        <f t="shared" ca="1" si="250"/>
        <v/>
      </c>
      <c r="AN519" s="47" t="str">
        <f t="shared" ca="1" si="250"/>
        <v/>
      </c>
      <c r="AO519" s="47" t="str">
        <f t="shared" ca="1" si="250"/>
        <v/>
      </c>
      <c r="AP519" s="47" t="str">
        <f t="shared" ca="1" si="250"/>
        <v/>
      </c>
      <c r="AQ519" s="47" t="str">
        <f t="shared" ca="1" si="250"/>
        <v/>
      </c>
      <c r="AR519" s="47" t="str">
        <f t="shared" ca="1" si="250"/>
        <v/>
      </c>
      <c r="AS519" s="47" t="str">
        <f t="shared" ca="1" si="250"/>
        <v/>
      </c>
      <c r="AT519" s="47" t="str">
        <f t="shared" ca="1" si="250"/>
        <v/>
      </c>
      <c r="AU519" s="47" t="str">
        <f t="shared" ca="1" si="250"/>
        <v/>
      </c>
      <c r="AV519" s="47" t="str">
        <f t="shared" ca="1" si="250"/>
        <v/>
      </c>
      <c r="AW519" s="47" t="str">
        <f t="shared" ca="1" si="250"/>
        <v/>
      </c>
      <c r="AX519" s="47" t="str">
        <f t="shared" ca="1" si="250"/>
        <v/>
      </c>
      <c r="AY519" s="47" t="str">
        <f t="shared" ca="1" si="249"/>
        <v/>
      </c>
      <c r="AZ519" s="47" t="str">
        <f t="shared" ca="1" si="249"/>
        <v/>
      </c>
      <c r="BA519" s="47" t="str">
        <f t="shared" ca="1" si="249"/>
        <v/>
      </c>
      <c r="BB519" s="47" t="str">
        <f t="shared" ca="1" si="249"/>
        <v/>
      </c>
      <c r="BC519" s="47" t="str">
        <f t="shared" ca="1" si="249"/>
        <v/>
      </c>
      <c r="BD519" s="47" t="str">
        <f t="shared" ca="1" si="249"/>
        <v/>
      </c>
    </row>
    <row r="520" spans="3:56" s="36" customFormat="1" ht="18" customHeight="1" outlineLevel="1" x14ac:dyDescent="0.25">
      <c r="C520" s="56" t="s">
        <v>617</v>
      </c>
      <c r="D520" s="38">
        <f ca="1">+SUM(R520:BA520)</f>
        <v>0</v>
      </c>
      <c r="E520" s="39" t="s">
        <v>466</v>
      </c>
      <c r="F520" s="40">
        <v>50</v>
      </c>
      <c r="G520" s="38">
        <f t="shared" ca="1" si="214"/>
        <v>0</v>
      </c>
      <c r="H520" s="41"/>
      <c r="I520" s="38">
        <f t="shared" ca="1" si="215"/>
        <v>0</v>
      </c>
      <c r="J520" s="42">
        <f t="shared" ca="1" si="216"/>
        <v>0</v>
      </c>
      <c r="K520" s="43"/>
      <c r="L520" s="44">
        <v>60</v>
      </c>
      <c r="M520" s="38">
        <f t="shared" ca="1" si="217"/>
        <v>0</v>
      </c>
      <c r="N520" s="41">
        <v>100</v>
      </c>
      <c r="O520" s="38">
        <f t="shared" ca="1" si="218"/>
        <v>0</v>
      </c>
      <c r="P520" s="45">
        <f t="shared" ca="1" si="219"/>
        <v>0</v>
      </c>
      <c r="Q520" s="43" t="s">
        <v>618</v>
      </c>
      <c r="S520" s="47">
        <f t="shared" ca="1" si="248"/>
        <v>0</v>
      </c>
      <c r="T520" s="47">
        <f t="shared" ca="1" si="248"/>
        <v>0</v>
      </c>
      <c r="U520" s="47" t="str">
        <f t="shared" ca="1" si="248"/>
        <v/>
      </c>
      <c r="V520" s="47" t="str">
        <f t="shared" ca="1" si="248"/>
        <v/>
      </c>
      <c r="W520" s="47" t="str">
        <f t="shared" ca="1" si="248"/>
        <v/>
      </c>
      <c r="X520" s="47" t="str">
        <f t="shared" ca="1" si="248"/>
        <v/>
      </c>
      <c r="Y520" s="47" t="str">
        <f t="shared" ca="1" si="248"/>
        <v/>
      </c>
      <c r="Z520" s="47" t="str">
        <f t="shared" ca="1" si="248"/>
        <v/>
      </c>
      <c r="AA520" s="47" t="str">
        <f t="shared" ca="1" si="248"/>
        <v/>
      </c>
      <c r="AB520" s="47" t="str">
        <f t="shared" ca="1" si="248"/>
        <v/>
      </c>
      <c r="AC520" s="47" t="str">
        <f t="shared" ca="1" si="248"/>
        <v/>
      </c>
      <c r="AD520" s="47" t="str">
        <f t="shared" ca="1" si="248"/>
        <v/>
      </c>
      <c r="AE520" s="47" t="str">
        <f t="shared" ca="1" si="248"/>
        <v/>
      </c>
      <c r="AF520" s="47" t="str">
        <f t="shared" ca="1" si="248"/>
        <v/>
      </c>
      <c r="AG520" s="47" t="str">
        <f t="shared" ca="1" si="248"/>
        <v/>
      </c>
      <c r="AH520" s="47" t="str">
        <f t="shared" ca="1" si="248"/>
        <v/>
      </c>
      <c r="AI520" s="47" t="str">
        <f t="shared" ca="1" si="250"/>
        <v/>
      </c>
      <c r="AJ520" s="47" t="str">
        <f t="shared" ca="1" si="250"/>
        <v/>
      </c>
      <c r="AK520" s="47" t="str">
        <f t="shared" ca="1" si="250"/>
        <v/>
      </c>
      <c r="AL520" s="47" t="str">
        <f t="shared" ca="1" si="250"/>
        <v/>
      </c>
      <c r="AM520" s="47" t="str">
        <f t="shared" ca="1" si="250"/>
        <v/>
      </c>
      <c r="AN520" s="47" t="str">
        <f t="shared" ca="1" si="250"/>
        <v/>
      </c>
      <c r="AO520" s="47" t="str">
        <f t="shared" ca="1" si="250"/>
        <v/>
      </c>
      <c r="AP520" s="47" t="str">
        <f t="shared" ca="1" si="250"/>
        <v/>
      </c>
      <c r="AQ520" s="47" t="str">
        <f t="shared" ca="1" si="250"/>
        <v/>
      </c>
      <c r="AR520" s="47" t="str">
        <f t="shared" ca="1" si="250"/>
        <v/>
      </c>
      <c r="AS520" s="47" t="str">
        <f t="shared" ca="1" si="250"/>
        <v/>
      </c>
      <c r="AT520" s="47" t="str">
        <f t="shared" ca="1" si="250"/>
        <v/>
      </c>
      <c r="AU520" s="47" t="str">
        <f t="shared" ca="1" si="250"/>
        <v/>
      </c>
      <c r="AV520" s="47" t="str">
        <f t="shared" ca="1" si="250"/>
        <v/>
      </c>
      <c r="AW520" s="47" t="str">
        <f t="shared" ca="1" si="250"/>
        <v/>
      </c>
      <c r="AX520" s="47" t="str">
        <f t="shared" ca="1" si="250"/>
        <v/>
      </c>
      <c r="AY520" s="47" t="str">
        <f t="shared" ca="1" si="249"/>
        <v/>
      </c>
      <c r="AZ520" s="47" t="str">
        <f t="shared" ca="1" si="249"/>
        <v/>
      </c>
      <c r="BA520" s="47" t="str">
        <f t="shared" ca="1" si="249"/>
        <v/>
      </c>
      <c r="BB520" s="47" t="str">
        <f t="shared" ca="1" si="249"/>
        <v/>
      </c>
      <c r="BC520" s="47" t="str">
        <f t="shared" ca="1" si="249"/>
        <v/>
      </c>
      <c r="BD520" s="47" t="str">
        <f t="shared" ca="1" si="249"/>
        <v/>
      </c>
    </row>
    <row r="521" spans="3:56" s="36" customFormat="1" ht="18" customHeight="1" outlineLevel="1" x14ac:dyDescent="0.25">
      <c r="C521" s="56" t="s">
        <v>619</v>
      </c>
      <c r="D521" s="38">
        <f t="shared" ref="D521:D524" ca="1" si="254">+SUM(R521:BA521)</f>
        <v>0</v>
      </c>
      <c r="E521" s="39" t="s">
        <v>466</v>
      </c>
      <c r="F521" s="40">
        <v>66</v>
      </c>
      <c r="G521" s="38">
        <f t="shared" ref="G521:G584" ca="1" si="255">+D521*F521</f>
        <v>0</v>
      </c>
      <c r="H521" s="41"/>
      <c r="I521" s="38">
        <f t="shared" ref="I521:I584" ca="1" si="256">+D521*H521</f>
        <v>0</v>
      </c>
      <c r="J521" s="42">
        <f t="shared" ref="J521:J584" ca="1" si="257">+G521+I521</f>
        <v>0</v>
      </c>
      <c r="K521" s="43"/>
      <c r="L521" s="44">
        <v>80</v>
      </c>
      <c r="M521" s="38">
        <f t="shared" ref="M521:M584" ca="1" si="258">+D521*L521</f>
        <v>0</v>
      </c>
      <c r="N521" s="41">
        <v>100</v>
      </c>
      <c r="O521" s="38">
        <f t="shared" ref="O521:O584" ca="1" si="259">+D521*N521</f>
        <v>0</v>
      </c>
      <c r="P521" s="45">
        <f t="shared" ref="P521:P584" ca="1" si="260">+M521+O521</f>
        <v>0</v>
      </c>
      <c r="Q521" s="46"/>
      <c r="S521" s="47">
        <f t="shared" ca="1" si="248"/>
        <v>0</v>
      </c>
      <c r="T521" s="47">
        <f t="shared" ca="1" si="248"/>
        <v>0</v>
      </c>
      <c r="U521" s="47" t="str">
        <f t="shared" ca="1" si="248"/>
        <v/>
      </c>
      <c r="V521" s="47" t="str">
        <f t="shared" ca="1" si="248"/>
        <v/>
      </c>
      <c r="W521" s="47" t="str">
        <f t="shared" ca="1" si="248"/>
        <v/>
      </c>
      <c r="X521" s="47" t="str">
        <f t="shared" ca="1" si="248"/>
        <v/>
      </c>
      <c r="Y521" s="47" t="str">
        <f t="shared" ca="1" si="248"/>
        <v/>
      </c>
      <c r="Z521" s="47" t="str">
        <f t="shared" ca="1" si="248"/>
        <v/>
      </c>
      <c r="AA521" s="47" t="str">
        <f t="shared" ca="1" si="248"/>
        <v/>
      </c>
      <c r="AB521" s="47" t="str">
        <f t="shared" ca="1" si="248"/>
        <v/>
      </c>
      <c r="AC521" s="47" t="str">
        <f t="shared" ca="1" si="248"/>
        <v/>
      </c>
      <c r="AD521" s="47" t="str">
        <f t="shared" ca="1" si="248"/>
        <v/>
      </c>
      <c r="AE521" s="47" t="str">
        <f t="shared" ca="1" si="248"/>
        <v/>
      </c>
      <c r="AF521" s="47" t="str">
        <f t="shared" ca="1" si="248"/>
        <v/>
      </c>
      <c r="AG521" s="47" t="str">
        <f t="shared" ca="1" si="248"/>
        <v/>
      </c>
      <c r="AH521" s="47" t="str">
        <f t="shared" ca="1" si="248"/>
        <v/>
      </c>
      <c r="AI521" s="47" t="str">
        <f t="shared" ca="1" si="250"/>
        <v/>
      </c>
      <c r="AJ521" s="47" t="str">
        <f t="shared" ca="1" si="250"/>
        <v/>
      </c>
      <c r="AK521" s="47" t="str">
        <f t="shared" ca="1" si="250"/>
        <v/>
      </c>
      <c r="AL521" s="47" t="str">
        <f t="shared" ca="1" si="250"/>
        <v/>
      </c>
      <c r="AM521" s="47" t="str">
        <f t="shared" ca="1" si="250"/>
        <v/>
      </c>
      <c r="AN521" s="47" t="str">
        <f t="shared" ca="1" si="250"/>
        <v/>
      </c>
      <c r="AO521" s="47" t="str">
        <f t="shared" ca="1" si="250"/>
        <v/>
      </c>
      <c r="AP521" s="47" t="str">
        <f t="shared" ca="1" si="250"/>
        <v/>
      </c>
      <c r="AQ521" s="47" t="str">
        <f t="shared" ca="1" si="250"/>
        <v/>
      </c>
      <c r="AR521" s="47" t="str">
        <f t="shared" ca="1" si="250"/>
        <v/>
      </c>
      <c r="AS521" s="47" t="str">
        <f t="shared" ca="1" si="250"/>
        <v/>
      </c>
      <c r="AT521" s="47" t="str">
        <f t="shared" ca="1" si="250"/>
        <v/>
      </c>
      <c r="AU521" s="47" t="str">
        <f t="shared" ca="1" si="250"/>
        <v/>
      </c>
      <c r="AV521" s="47" t="str">
        <f t="shared" ca="1" si="250"/>
        <v/>
      </c>
      <c r="AW521" s="47" t="str">
        <f t="shared" ca="1" si="250"/>
        <v/>
      </c>
      <c r="AX521" s="47" t="str">
        <f t="shared" ca="1" si="250"/>
        <v/>
      </c>
      <c r="AY521" s="47" t="str">
        <f t="shared" ca="1" si="249"/>
        <v/>
      </c>
      <c r="AZ521" s="47" t="str">
        <f t="shared" ca="1" si="249"/>
        <v/>
      </c>
      <c r="BA521" s="47" t="str">
        <f t="shared" ca="1" si="249"/>
        <v/>
      </c>
      <c r="BB521" s="47" t="str">
        <f t="shared" ca="1" si="249"/>
        <v/>
      </c>
      <c r="BC521" s="47" t="str">
        <f t="shared" ca="1" si="249"/>
        <v/>
      </c>
      <c r="BD521" s="47" t="str">
        <f t="shared" ca="1" si="249"/>
        <v/>
      </c>
    </row>
    <row r="522" spans="3:56" s="36" customFormat="1" ht="18" customHeight="1" outlineLevel="1" x14ac:dyDescent="0.25">
      <c r="C522" s="56" t="s">
        <v>620</v>
      </c>
      <c r="D522" s="38">
        <f t="shared" ca="1" si="254"/>
        <v>0</v>
      </c>
      <c r="E522" s="39" t="s">
        <v>466</v>
      </c>
      <c r="F522" s="40">
        <v>108</v>
      </c>
      <c r="G522" s="38">
        <f t="shared" ca="1" si="255"/>
        <v>0</v>
      </c>
      <c r="H522" s="41"/>
      <c r="I522" s="38">
        <f t="shared" ca="1" si="256"/>
        <v>0</v>
      </c>
      <c r="J522" s="42">
        <f t="shared" ca="1" si="257"/>
        <v>0</v>
      </c>
      <c r="K522" s="43"/>
      <c r="L522" s="44">
        <v>150</v>
      </c>
      <c r="M522" s="38">
        <f t="shared" ca="1" si="258"/>
        <v>0</v>
      </c>
      <c r="N522" s="41">
        <v>100</v>
      </c>
      <c r="O522" s="38">
        <f t="shared" ca="1" si="259"/>
        <v>0</v>
      </c>
      <c r="P522" s="45">
        <f t="shared" ca="1" si="260"/>
        <v>0</v>
      </c>
      <c r="Q522" s="46"/>
      <c r="S522" s="47">
        <f t="shared" ca="1" si="248"/>
        <v>0</v>
      </c>
      <c r="T522" s="47">
        <f t="shared" ca="1" si="248"/>
        <v>0</v>
      </c>
      <c r="U522" s="47" t="str">
        <f t="shared" ca="1" si="248"/>
        <v/>
      </c>
      <c r="V522" s="47" t="str">
        <f t="shared" ca="1" si="248"/>
        <v/>
      </c>
      <c r="W522" s="47" t="str">
        <f t="shared" ca="1" si="248"/>
        <v/>
      </c>
      <c r="X522" s="47" t="str">
        <f t="shared" ca="1" si="248"/>
        <v/>
      </c>
      <c r="Y522" s="47" t="str">
        <f t="shared" ca="1" si="248"/>
        <v/>
      </c>
      <c r="Z522" s="47" t="str">
        <f t="shared" ca="1" si="248"/>
        <v/>
      </c>
      <c r="AA522" s="47" t="str">
        <f t="shared" ca="1" si="248"/>
        <v/>
      </c>
      <c r="AB522" s="47" t="str">
        <f t="shared" ca="1" si="248"/>
        <v/>
      </c>
      <c r="AC522" s="47" t="str">
        <f t="shared" ca="1" si="248"/>
        <v/>
      </c>
      <c r="AD522" s="47" t="str">
        <f t="shared" ca="1" si="248"/>
        <v/>
      </c>
      <c r="AE522" s="47" t="str">
        <f t="shared" ca="1" si="248"/>
        <v/>
      </c>
      <c r="AF522" s="47" t="str">
        <f t="shared" ca="1" si="248"/>
        <v/>
      </c>
      <c r="AG522" s="47" t="str">
        <f t="shared" ca="1" si="248"/>
        <v/>
      </c>
      <c r="AH522" s="47" t="str">
        <f t="shared" ca="1" si="248"/>
        <v/>
      </c>
      <c r="AI522" s="47" t="str">
        <f t="shared" ca="1" si="250"/>
        <v/>
      </c>
      <c r="AJ522" s="47" t="str">
        <f t="shared" ca="1" si="250"/>
        <v/>
      </c>
      <c r="AK522" s="47" t="str">
        <f t="shared" ca="1" si="250"/>
        <v/>
      </c>
      <c r="AL522" s="47" t="str">
        <f t="shared" ca="1" si="250"/>
        <v/>
      </c>
      <c r="AM522" s="47" t="str">
        <f t="shared" ca="1" si="250"/>
        <v/>
      </c>
      <c r="AN522" s="47" t="str">
        <f t="shared" ca="1" si="250"/>
        <v/>
      </c>
      <c r="AO522" s="47" t="str">
        <f t="shared" ca="1" si="250"/>
        <v/>
      </c>
      <c r="AP522" s="47" t="str">
        <f t="shared" ca="1" si="250"/>
        <v/>
      </c>
      <c r="AQ522" s="47" t="str">
        <f t="shared" ca="1" si="250"/>
        <v/>
      </c>
      <c r="AR522" s="47" t="str">
        <f t="shared" ca="1" si="250"/>
        <v/>
      </c>
      <c r="AS522" s="47" t="str">
        <f t="shared" ca="1" si="250"/>
        <v/>
      </c>
      <c r="AT522" s="47" t="str">
        <f t="shared" ca="1" si="250"/>
        <v/>
      </c>
      <c r="AU522" s="47" t="str">
        <f t="shared" ca="1" si="250"/>
        <v/>
      </c>
      <c r="AV522" s="47" t="str">
        <f t="shared" ca="1" si="250"/>
        <v/>
      </c>
      <c r="AW522" s="47" t="str">
        <f t="shared" ca="1" si="250"/>
        <v/>
      </c>
      <c r="AX522" s="47" t="str">
        <f t="shared" ca="1" si="250"/>
        <v/>
      </c>
      <c r="AY522" s="47" t="str">
        <f t="shared" ca="1" si="249"/>
        <v/>
      </c>
      <c r="AZ522" s="47" t="str">
        <f t="shared" ca="1" si="249"/>
        <v/>
      </c>
      <c r="BA522" s="47" t="str">
        <f t="shared" ca="1" si="249"/>
        <v/>
      </c>
      <c r="BB522" s="47" t="str">
        <f t="shared" ca="1" si="249"/>
        <v/>
      </c>
      <c r="BC522" s="47" t="str">
        <f t="shared" ca="1" si="249"/>
        <v/>
      </c>
      <c r="BD522" s="47" t="str">
        <f t="shared" ca="1" si="249"/>
        <v/>
      </c>
    </row>
    <row r="523" spans="3:56" s="36" customFormat="1" ht="18" customHeight="1" outlineLevel="1" x14ac:dyDescent="0.25">
      <c r="C523" s="56" t="s">
        <v>621</v>
      </c>
      <c r="D523" s="38">
        <f t="shared" ca="1" si="254"/>
        <v>0</v>
      </c>
      <c r="E523" s="39" t="s">
        <v>466</v>
      </c>
      <c r="F523" s="40">
        <v>174</v>
      </c>
      <c r="G523" s="38">
        <f t="shared" ca="1" si="255"/>
        <v>0</v>
      </c>
      <c r="H523" s="41"/>
      <c r="I523" s="38">
        <f t="shared" ca="1" si="256"/>
        <v>0</v>
      </c>
      <c r="J523" s="42">
        <f t="shared" ca="1" si="257"/>
        <v>0</v>
      </c>
      <c r="K523" s="43"/>
      <c r="L523" s="44">
        <v>200</v>
      </c>
      <c r="M523" s="38">
        <f t="shared" ca="1" si="258"/>
        <v>0</v>
      </c>
      <c r="N523" s="41">
        <v>100</v>
      </c>
      <c r="O523" s="38">
        <f t="shared" ca="1" si="259"/>
        <v>0</v>
      </c>
      <c r="P523" s="45">
        <f t="shared" ca="1" si="260"/>
        <v>0</v>
      </c>
      <c r="Q523" s="46"/>
      <c r="S523" s="47">
        <f t="shared" ca="1" si="248"/>
        <v>0</v>
      </c>
      <c r="T523" s="47">
        <f t="shared" ca="1" si="248"/>
        <v>0</v>
      </c>
      <c r="U523" s="47" t="str">
        <f t="shared" ca="1" si="248"/>
        <v/>
      </c>
      <c r="V523" s="47" t="str">
        <f t="shared" ca="1" si="248"/>
        <v/>
      </c>
      <c r="W523" s="47" t="str">
        <f t="shared" ca="1" si="248"/>
        <v/>
      </c>
      <c r="X523" s="47" t="str">
        <f t="shared" ca="1" si="248"/>
        <v/>
      </c>
      <c r="Y523" s="47" t="str">
        <f t="shared" ca="1" si="248"/>
        <v/>
      </c>
      <c r="Z523" s="47" t="str">
        <f t="shared" ca="1" si="248"/>
        <v/>
      </c>
      <c r="AA523" s="47" t="str">
        <f t="shared" ca="1" si="248"/>
        <v/>
      </c>
      <c r="AB523" s="47" t="str">
        <f t="shared" ca="1" si="248"/>
        <v/>
      </c>
      <c r="AC523" s="47" t="str">
        <f t="shared" ca="1" si="248"/>
        <v/>
      </c>
      <c r="AD523" s="47" t="str">
        <f t="shared" ca="1" si="248"/>
        <v/>
      </c>
      <c r="AE523" s="47" t="str">
        <f t="shared" ca="1" si="248"/>
        <v/>
      </c>
      <c r="AF523" s="47" t="str">
        <f t="shared" ca="1" si="248"/>
        <v/>
      </c>
      <c r="AG523" s="47" t="str">
        <f t="shared" ca="1" si="248"/>
        <v/>
      </c>
      <c r="AH523" s="47" t="str">
        <f t="shared" ca="1" si="248"/>
        <v/>
      </c>
      <c r="AI523" s="47" t="str">
        <f t="shared" ca="1" si="250"/>
        <v/>
      </c>
      <c r="AJ523" s="47" t="str">
        <f t="shared" ca="1" si="250"/>
        <v/>
      </c>
      <c r="AK523" s="47" t="str">
        <f t="shared" ca="1" si="250"/>
        <v/>
      </c>
      <c r="AL523" s="47" t="str">
        <f t="shared" ca="1" si="250"/>
        <v/>
      </c>
      <c r="AM523" s="47" t="str">
        <f t="shared" ca="1" si="250"/>
        <v/>
      </c>
      <c r="AN523" s="47" t="str">
        <f t="shared" ca="1" si="250"/>
        <v/>
      </c>
      <c r="AO523" s="47" t="str">
        <f t="shared" ca="1" si="250"/>
        <v/>
      </c>
      <c r="AP523" s="47" t="str">
        <f t="shared" ca="1" si="250"/>
        <v/>
      </c>
      <c r="AQ523" s="47" t="str">
        <f t="shared" ca="1" si="250"/>
        <v/>
      </c>
      <c r="AR523" s="47" t="str">
        <f t="shared" ca="1" si="250"/>
        <v/>
      </c>
      <c r="AS523" s="47" t="str">
        <f t="shared" ca="1" si="250"/>
        <v/>
      </c>
      <c r="AT523" s="47" t="str">
        <f t="shared" ca="1" si="250"/>
        <v/>
      </c>
      <c r="AU523" s="47" t="str">
        <f t="shared" ca="1" si="250"/>
        <v/>
      </c>
      <c r="AV523" s="47" t="str">
        <f t="shared" ca="1" si="250"/>
        <v/>
      </c>
      <c r="AW523" s="47" t="str">
        <f t="shared" ca="1" si="250"/>
        <v/>
      </c>
      <c r="AX523" s="47" t="str">
        <f t="shared" ca="1" si="250"/>
        <v/>
      </c>
      <c r="AY523" s="47" t="str">
        <f t="shared" ca="1" si="249"/>
        <v/>
      </c>
      <c r="AZ523" s="47" t="str">
        <f t="shared" ca="1" si="249"/>
        <v/>
      </c>
      <c r="BA523" s="47" t="str">
        <f t="shared" ca="1" si="249"/>
        <v/>
      </c>
      <c r="BB523" s="47" t="str">
        <f t="shared" ca="1" si="249"/>
        <v/>
      </c>
      <c r="BC523" s="47" t="str">
        <f t="shared" ca="1" si="249"/>
        <v/>
      </c>
      <c r="BD523" s="47" t="str">
        <f t="shared" ca="1" si="249"/>
        <v/>
      </c>
    </row>
    <row r="524" spans="3:56" s="36" customFormat="1" ht="18" customHeight="1" outlineLevel="1" x14ac:dyDescent="0.25">
      <c r="C524" s="56" t="s">
        <v>622</v>
      </c>
      <c r="D524" s="38">
        <f t="shared" ca="1" si="254"/>
        <v>0</v>
      </c>
      <c r="E524" s="39" t="s">
        <v>466</v>
      </c>
      <c r="F524" s="40">
        <v>200</v>
      </c>
      <c r="G524" s="38">
        <f t="shared" ca="1" si="255"/>
        <v>0</v>
      </c>
      <c r="H524" s="41"/>
      <c r="I524" s="38">
        <f t="shared" ca="1" si="256"/>
        <v>0</v>
      </c>
      <c r="J524" s="42">
        <f t="shared" ca="1" si="257"/>
        <v>0</v>
      </c>
      <c r="K524" s="43"/>
      <c r="L524" s="44">
        <v>250</v>
      </c>
      <c r="M524" s="38">
        <f t="shared" ca="1" si="258"/>
        <v>0</v>
      </c>
      <c r="N524" s="41">
        <v>100</v>
      </c>
      <c r="O524" s="38">
        <f t="shared" ca="1" si="259"/>
        <v>0</v>
      </c>
      <c r="P524" s="45">
        <f t="shared" ca="1" si="260"/>
        <v>0</v>
      </c>
      <c r="Q524" s="46"/>
      <c r="S524" s="47">
        <f t="shared" ca="1" si="248"/>
        <v>0</v>
      </c>
      <c r="T524" s="47">
        <f t="shared" ca="1" si="248"/>
        <v>0</v>
      </c>
      <c r="U524" s="47" t="str">
        <f t="shared" ca="1" si="248"/>
        <v/>
      </c>
      <c r="V524" s="47" t="str">
        <f t="shared" ca="1" si="248"/>
        <v/>
      </c>
      <c r="W524" s="47" t="str">
        <f t="shared" ca="1" si="248"/>
        <v/>
      </c>
      <c r="X524" s="47" t="str">
        <f t="shared" ca="1" si="248"/>
        <v/>
      </c>
      <c r="Y524" s="47" t="str">
        <f t="shared" ca="1" si="248"/>
        <v/>
      </c>
      <c r="Z524" s="47" t="str">
        <f t="shared" ca="1" si="248"/>
        <v/>
      </c>
      <c r="AA524" s="47" t="str">
        <f t="shared" ca="1" si="248"/>
        <v/>
      </c>
      <c r="AB524" s="47" t="str">
        <f t="shared" ca="1" si="248"/>
        <v/>
      </c>
      <c r="AC524" s="47" t="str">
        <f t="shared" ca="1" si="248"/>
        <v/>
      </c>
      <c r="AD524" s="47" t="str">
        <f t="shared" ca="1" si="248"/>
        <v/>
      </c>
      <c r="AE524" s="47" t="str">
        <f t="shared" ca="1" si="248"/>
        <v/>
      </c>
      <c r="AF524" s="47" t="str">
        <f t="shared" ca="1" si="248"/>
        <v/>
      </c>
      <c r="AG524" s="47" t="str">
        <f t="shared" ca="1" si="248"/>
        <v/>
      </c>
      <c r="AH524" s="47" t="str">
        <f t="shared" ca="1" si="248"/>
        <v/>
      </c>
      <c r="AI524" s="47" t="str">
        <f t="shared" ca="1" si="250"/>
        <v/>
      </c>
      <c r="AJ524" s="47" t="str">
        <f t="shared" ca="1" si="250"/>
        <v/>
      </c>
      <c r="AK524" s="47" t="str">
        <f t="shared" ca="1" si="250"/>
        <v/>
      </c>
      <c r="AL524" s="47" t="str">
        <f t="shared" ca="1" si="250"/>
        <v/>
      </c>
      <c r="AM524" s="47" t="str">
        <f t="shared" ca="1" si="250"/>
        <v/>
      </c>
      <c r="AN524" s="47" t="str">
        <f t="shared" ca="1" si="250"/>
        <v/>
      </c>
      <c r="AO524" s="47" t="str">
        <f t="shared" ca="1" si="250"/>
        <v/>
      </c>
      <c r="AP524" s="47" t="str">
        <f t="shared" ca="1" si="250"/>
        <v/>
      </c>
      <c r="AQ524" s="47" t="str">
        <f t="shared" ca="1" si="250"/>
        <v/>
      </c>
      <c r="AR524" s="47" t="str">
        <f t="shared" ca="1" si="250"/>
        <v/>
      </c>
      <c r="AS524" s="47" t="str">
        <f t="shared" ca="1" si="250"/>
        <v/>
      </c>
      <c r="AT524" s="47" t="str">
        <f t="shared" ca="1" si="250"/>
        <v/>
      </c>
      <c r="AU524" s="47" t="str">
        <f t="shared" ca="1" si="250"/>
        <v/>
      </c>
      <c r="AV524" s="47" t="str">
        <f t="shared" ca="1" si="250"/>
        <v/>
      </c>
      <c r="AW524" s="47" t="str">
        <f t="shared" ca="1" si="250"/>
        <v/>
      </c>
      <c r="AX524" s="47" t="str">
        <f t="shared" ca="1" si="250"/>
        <v/>
      </c>
      <c r="AY524" s="47" t="str">
        <f t="shared" ca="1" si="249"/>
        <v/>
      </c>
      <c r="AZ524" s="47" t="str">
        <f t="shared" ca="1" si="249"/>
        <v/>
      </c>
      <c r="BA524" s="47" t="str">
        <f t="shared" ca="1" si="249"/>
        <v/>
      </c>
      <c r="BB524" s="47" t="str">
        <f t="shared" ca="1" si="249"/>
        <v/>
      </c>
      <c r="BC524" s="47" t="str">
        <f t="shared" ca="1" si="249"/>
        <v/>
      </c>
      <c r="BD524" s="47" t="str">
        <f t="shared" ca="1" si="249"/>
        <v/>
      </c>
    </row>
    <row r="525" spans="3:56" s="36" customFormat="1" ht="18" customHeight="1" outlineLevel="1" x14ac:dyDescent="0.25">
      <c r="C525" s="37" t="s">
        <v>749</v>
      </c>
      <c r="D525" s="38">
        <f t="shared" ref="D525:D532" ca="1" si="261">+SUM(R525:BA525)</f>
        <v>0</v>
      </c>
      <c r="E525" s="39" t="s">
        <v>466</v>
      </c>
      <c r="F525" s="40">
        <v>72</v>
      </c>
      <c r="G525" s="38">
        <f t="shared" ca="1" si="255"/>
        <v>0</v>
      </c>
      <c r="H525" s="41"/>
      <c r="I525" s="38">
        <f t="shared" ca="1" si="256"/>
        <v>0</v>
      </c>
      <c r="J525" s="42">
        <f t="shared" ca="1" si="257"/>
        <v>0</v>
      </c>
      <c r="K525" s="43"/>
      <c r="L525" s="44">
        <v>80</v>
      </c>
      <c r="M525" s="38">
        <f t="shared" ca="1" si="258"/>
        <v>0</v>
      </c>
      <c r="N525" s="41">
        <v>100</v>
      </c>
      <c r="O525" s="38">
        <f t="shared" ca="1" si="259"/>
        <v>0</v>
      </c>
      <c r="P525" s="45">
        <f t="shared" ca="1" si="260"/>
        <v>0</v>
      </c>
      <c r="Q525" s="46" t="s">
        <v>752</v>
      </c>
      <c r="S525" s="47">
        <f t="shared" ca="1" si="248"/>
        <v>0</v>
      </c>
      <c r="T525" s="47">
        <f t="shared" ca="1" si="248"/>
        <v>0</v>
      </c>
      <c r="U525" s="47" t="str">
        <f t="shared" ca="1" si="248"/>
        <v/>
      </c>
      <c r="V525" s="47" t="str">
        <f t="shared" ca="1" si="248"/>
        <v/>
      </c>
      <c r="W525" s="47" t="str">
        <f t="shared" ca="1" si="248"/>
        <v/>
      </c>
      <c r="X525" s="47" t="str">
        <f t="shared" ca="1" si="248"/>
        <v/>
      </c>
      <c r="Y525" s="47" t="str">
        <f t="shared" ca="1" si="248"/>
        <v/>
      </c>
      <c r="Z525" s="47" t="str">
        <f t="shared" ca="1" si="248"/>
        <v/>
      </c>
      <c r="AA525" s="47" t="str">
        <f t="shared" ca="1" si="248"/>
        <v/>
      </c>
      <c r="AB525" s="47" t="str">
        <f t="shared" ca="1" si="248"/>
        <v/>
      </c>
      <c r="AC525" s="47" t="str">
        <f t="shared" ca="1" si="248"/>
        <v/>
      </c>
      <c r="AD525" s="47" t="str">
        <f t="shared" ca="1" si="248"/>
        <v/>
      </c>
      <c r="AE525" s="47" t="str">
        <f t="shared" ca="1" si="248"/>
        <v/>
      </c>
      <c r="AF525" s="47" t="str">
        <f t="shared" ca="1" si="248"/>
        <v/>
      </c>
      <c r="AG525" s="47" t="str">
        <f t="shared" ca="1" si="248"/>
        <v/>
      </c>
      <c r="AH525" s="47" t="str">
        <f t="shared" ca="1" si="248"/>
        <v/>
      </c>
      <c r="AI525" s="47" t="str">
        <f t="shared" ca="1" si="250"/>
        <v/>
      </c>
      <c r="AJ525" s="47" t="str">
        <f t="shared" ca="1" si="250"/>
        <v/>
      </c>
      <c r="AK525" s="47" t="str">
        <f t="shared" ca="1" si="250"/>
        <v/>
      </c>
      <c r="AL525" s="47" t="str">
        <f t="shared" ca="1" si="250"/>
        <v/>
      </c>
      <c r="AM525" s="47" t="str">
        <f t="shared" ca="1" si="250"/>
        <v/>
      </c>
      <c r="AN525" s="47" t="str">
        <f t="shared" ca="1" si="250"/>
        <v/>
      </c>
      <c r="AO525" s="47" t="str">
        <f t="shared" ca="1" si="250"/>
        <v/>
      </c>
      <c r="AP525" s="47" t="str">
        <f t="shared" ca="1" si="250"/>
        <v/>
      </c>
      <c r="AQ525" s="47" t="str">
        <f t="shared" ca="1" si="250"/>
        <v/>
      </c>
      <c r="AR525" s="47" t="str">
        <f t="shared" ca="1" si="250"/>
        <v/>
      </c>
      <c r="AS525" s="47" t="str">
        <f t="shared" ca="1" si="250"/>
        <v/>
      </c>
      <c r="AT525" s="47" t="str">
        <f t="shared" ca="1" si="250"/>
        <v/>
      </c>
      <c r="AU525" s="47" t="str">
        <f t="shared" ca="1" si="250"/>
        <v/>
      </c>
      <c r="AV525" s="47" t="str">
        <f t="shared" ca="1" si="250"/>
        <v/>
      </c>
      <c r="AW525" s="47" t="str">
        <f t="shared" ca="1" si="250"/>
        <v/>
      </c>
      <c r="AX525" s="47" t="str">
        <f t="shared" ca="1" si="250"/>
        <v/>
      </c>
      <c r="AY525" s="47" t="str">
        <f t="shared" ca="1" si="249"/>
        <v/>
      </c>
      <c r="AZ525" s="47" t="str">
        <f t="shared" ca="1" si="249"/>
        <v/>
      </c>
      <c r="BA525" s="47" t="str">
        <f t="shared" ca="1" si="249"/>
        <v/>
      </c>
      <c r="BB525" s="47" t="str">
        <f t="shared" ca="1" si="249"/>
        <v/>
      </c>
      <c r="BC525" s="47" t="str">
        <f t="shared" ca="1" si="249"/>
        <v/>
      </c>
      <c r="BD525" s="47" t="str">
        <f t="shared" ca="1" si="249"/>
        <v/>
      </c>
    </row>
    <row r="526" spans="3:56" s="36" customFormat="1" ht="18" customHeight="1" outlineLevel="1" x14ac:dyDescent="0.25">
      <c r="C526" s="37" t="s">
        <v>750</v>
      </c>
      <c r="D526" s="38">
        <f t="shared" ca="1" si="261"/>
        <v>0</v>
      </c>
      <c r="E526" s="39" t="s">
        <v>466</v>
      </c>
      <c r="F526" s="40">
        <v>104</v>
      </c>
      <c r="G526" s="38">
        <f t="shared" ca="1" si="255"/>
        <v>0</v>
      </c>
      <c r="H526" s="41"/>
      <c r="I526" s="38">
        <f t="shared" ca="1" si="256"/>
        <v>0</v>
      </c>
      <c r="J526" s="42">
        <f t="shared" ca="1" si="257"/>
        <v>0</v>
      </c>
      <c r="K526" s="43"/>
      <c r="L526" s="44">
        <v>150</v>
      </c>
      <c r="M526" s="38">
        <f t="shared" ca="1" si="258"/>
        <v>0</v>
      </c>
      <c r="N526" s="41">
        <v>100</v>
      </c>
      <c r="O526" s="38">
        <f t="shared" ca="1" si="259"/>
        <v>0</v>
      </c>
      <c r="P526" s="45">
        <f t="shared" ca="1" si="260"/>
        <v>0</v>
      </c>
      <c r="Q526" s="46" t="s">
        <v>752</v>
      </c>
      <c r="S526" s="47">
        <f t="shared" ca="1" si="248"/>
        <v>0</v>
      </c>
      <c r="T526" s="47">
        <f t="shared" ca="1" si="248"/>
        <v>0</v>
      </c>
      <c r="U526" s="47" t="str">
        <f t="shared" ca="1" si="248"/>
        <v/>
      </c>
      <c r="V526" s="47" t="str">
        <f t="shared" ca="1" si="248"/>
        <v/>
      </c>
      <c r="W526" s="47" t="str">
        <f t="shared" ca="1" si="248"/>
        <v/>
      </c>
      <c r="X526" s="47" t="str">
        <f t="shared" ca="1" si="248"/>
        <v/>
      </c>
      <c r="Y526" s="47" t="str">
        <f t="shared" ca="1" si="248"/>
        <v/>
      </c>
      <c r="Z526" s="47" t="str">
        <f t="shared" ca="1" si="248"/>
        <v/>
      </c>
      <c r="AA526" s="47" t="str">
        <f t="shared" ca="1" si="248"/>
        <v/>
      </c>
      <c r="AB526" s="47" t="str">
        <f t="shared" ca="1" si="248"/>
        <v/>
      </c>
      <c r="AC526" s="47" t="str">
        <f t="shared" ca="1" si="248"/>
        <v/>
      </c>
      <c r="AD526" s="47" t="str">
        <f t="shared" ca="1" si="248"/>
        <v/>
      </c>
      <c r="AE526" s="47" t="str">
        <f t="shared" ca="1" si="248"/>
        <v/>
      </c>
      <c r="AF526" s="47" t="str">
        <f t="shared" ca="1" si="248"/>
        <v/>
      </c>
      <c r="AG526" s="47" t="str">
        <f t="shared" ca="1" si="248"/>
        <v/>
      </c>
      <c r="AH526" s="47" t="str">
        <f t="shared" ca="1" si="248"/>
        <v/>
      </c>
      <c r="AI526" s="47" t="str">
        <f t="shared" ca="1" si="250"/>
        <v/>
      </c>
      <c r="AJ526" s="47" t="str">
        <f t="shared" ca="1" si="250"/>
        <v/>
      </c>
      <c r="AK526" s="47" t="str">
        <f t="shared" ca="1" si="250"/>
        <v/>
      </c>
      <c r="AL526" s="47" t="str">
        <f t="shared" ca="1" si="250"/>
        <v/>
      </c>
      <c r="AM526" s="47" t="str">
        <f t="shared" ca="1" si="250"/>
        <v/>
      </c>
      <c r="AN526" s="47" t="str">
        <f t="shared" ca="1" si="250"/>
        <v/>
      </c>
      <c r="AO526" s="47" t="str">
        <f t="shared" ca="1" si="250"/>
        <v/>
      </c>
      <c r="AP526" s="47" t="str">
        <f t="shared" ca="1" si="250"/>
        <v/>
      </c>
      <c r="AQ526" s="47" t="str">
        <f t="shared" ca="1" si="250"/>
        <v/>
      </c>
      <c r="AR526" s="47" t="str">
        <f t="shared" ca="1" si="250"/>
        <v/>
      </c>
      <c r="AS526" s="47" t="str">
        <f t="shared" ca="1" si="250"/>
        <v/>
      </c>
      <c r="AT526" s="47" t="str">
        <f t="shared" ca="1" si="250"/>
        <v/>
      </c>
      <c r="AU526" s="47" t="str">
        <f t="shared" ca="1" si="250"/>
        <v/>
      </c>
      <c r="AV526" s="47" t="str">
        <f t="shared" ca="1" si="250"/>
        <v/>
      </c>
      <c r="AW526" s="47" t="str">
        <f t="shared" ca="1" si="250"/>
        <v/>
      </c>
      <c r="AX526" s="47" t="str">
        <f t="shared" ca="1" si="250"/>
        <v/>
      </c>
      <c r="AY526" s="47" t="str">
        <f t="shared" ca="1" si="249"/>
        <v/>
      </c>
      <c r="AZ526" s="47" t="str">
        <f t="shared" ca="1" si="249"/>
        <v/>
      </c>
      <c r="BA526" s="47" t="str">
        <f t="shared" ca="1" si="249"/>
        <v/>
      </c>
      <c r="BB526" s="47" t="str">
        <f t="shared" ca="1" si="249"/>
        <v/>
      </c>
      <c r="BC526" s="47" t="str">
        <f t="shared" ca="1" si="249"/>
        <v/>
      </c>
      <c r="BD526" s="47" t="str">
        <f t="shared" ca="1" si="249"/>
        <v/>
      </c>
    </row>
    <row r="527" spans="3:56" s="36" customFormat="1" ht="18" customHeight="1" outlineLevel="1" x14ac:dyDescent="0.25">
      <c r="C527" s="37" t="s">
        <v>629</v>
      </c>
      <c r="D527" s="38">
        <f t="shared" ca="1" si="261"/>
        <v>0</v>
      </c>
      <c r="E527" s="39" t="s">
        <v>466</v>
      </c>
      <c r="F527" s="40">
        <v>120</v>
      </c>
      <c r="G527" s="38">
        <f t="shared" ca="1" si="255"/>
        <v>0</v>
      </c>
      <c r="H527" s="41"/>
      <c r="I527" s="38">
        <f t="shared" ca="1" si="256"/>
        <v>0</v>
      </c>
      <c r="J527" s="42">
        <f t="shared" ca="1" si="257"/>
        <v>0</v>
      </c>
      <c r="K527" s="43"/>
      <c r="L527" s="44">
        <v>150</v>
      </c>
      <c r="M527" s="38">
        <f t="shared" ca="1" si="258"/>
        <v>0</v>
      </c>
      <c r="N527" s="41">
        <v>100</v>
      </c>
      <c r="O527" s="38">
        <f t="shared" ca="1" si="259"/>
        <v>0</v>
      </c>
      <c r="P527" s="45">
        <f t="shared" ca="1" si="260"/>
        <v>0</v>
      </c>
      <c r="Q527" s="46"/>
      <c r="S527" s="47">
        <f t="shared" ca="1" si="248"/>
        <v>0</v>
      </c>
      <c r="T527" s="47">
        <f t="shared" ref="S527:AH542" ca="1" si="262">IFERROR(SUMIF(INDIRECT("'"&amp;T$6&amp;"'!$C:$C"),$C527,INDIRECT("'"&amp;T$6&amp;"'!$D:$D")),"")</f>
        <v>0</v>
      </c>
      <c r="U527" s="47" t="str">
        <f t="shared" ca="1" si="262"/>
        <v/>
      </c>
      <c r="V527" s="47" t="str">
        <f t="shared" ca="1" si="262"/>
        <v/>
      </c>
      <c r="W527" s="47" t="str">
        <f t="shared" ca="1" si="262"/>
        <v/>
      </c>
      <c r="X527" s="47" t="str">
        <f t="shared" ca="1" si="262"/>
        <v/>
      </c>
      <c r="Y527" s="47" t="str">
        <f t="shared" ca="1" si="262"/>
        <v/>
      </c>
      <c r="Z527" s="47" t="str">
        <f t="shared" ca="1" si="262"/>
        <v/>
      </c>
      <c r="AA527" s="47" t="str">
        <f t="shared" ca="1" si="262"/>
        <v/>
      </c>
      <c r="AB527" s="47" t="str">
        <f t="shared" ca="1" si="262"/>
        <v/>
      </c>
      <c r="AC527" s="47" t="str">
        <f t="shared" ca="1" si="262"/>
        <v/>
      </c>
      <c r="AD527" s="47" t="str">
        <f t="shared" ca="1" si="262"/>
        <v/>
      </c>
      <c r="AE527" s="47" t="str">
        <f t="shared" ca="1" si="262"/>
        <v/>
      </c>
      <c r="AF527" s="47" t="str">
        <f t="shared" ca="1" si="262"/>
        <v/>
      </c>
      <c r="AG527" s="47" t="str">
        <f t="shared" ca="1" si="262"/>
        <v/>
      </c>
      <c r="AH527" s="47" t="str">
        <f t="shared" ca="1" si="262"/>
        <v/>
      </c>
      <c r="AI527" s="47" t="str">
        <f t="shared" ca="1" si="250"/>
        <v/>
      </c>
      <c r="AJ527" s="47" t="str">
        <f t="shared" ca="1" si="250"/>
        <v/>
      </c>
      <c r="AK527" s="47" t="str">
        <f t="shared" ca="1" si="250"/>
        <v/>
      </c>
      <c r="AL527" s="47" t="str">
        <f t="shared" ca="1" si="250"/>
        <v/>
      </c>
      <c r="AM527" s="47" t="str">
        <f t="shared" ca="1" si="250"/>
        <v/>
      </c>
      <c r="AN527" s="47" t="str">
        <f t="shared" ca="1" si="250"/>
        <v/>
      </c>
      <c r="AO527" s="47" t="str">
        <f t="shared" ca="1" si="250"/>
        <v/>
      </c>
      <c r="AP527" s="47" t="str">
        <f t="shared" ca="1" si="250"/>
        <v/>
      </c>
      <c r="AQ527" s="47" t="str">
        <f t="shared" ca="1" si="250"/>
        <v/>
      </c>
      <c r="AR527" s="47" t="str">
        <f t="shared" ca="1" si="250"/>
        <v/>
      </c>
      <c r="AS527" s="47" t="str">
        <f t="shared" ca="1" si="250"/>
        <v/>
      </c>
      <c r="AT527" s="47" t="str">
        <f t="shared" ca="1" si="250"/>
        <v/>
      </c>
      <c r="AU527" s="47" t="str">
        <f t="shared" ca="1" si="250"/>
        <v/>
      </c>
      <c r="AV527" s="47" t="str">
        <f t="shared" ca="1" si="250"/>
        <v/>
      </c>
      <c r="AW527" s="47" t="str">
        <f t="shared" ca="1" si="250"/>
        <v/>
      </c>
      <c r="AX527" s="47" t="str">
        <f t="shared" ca="1" si="250"/>
        <v/>
      </c>
      <c r="AY527" s="47" t="str">
        <f t="shared" ca="1" si="249"/>
        <v/>
      </c>
      <c r="AZ527" s="47" t="str">
        <f t="shared" ca="1" si="249"/>
        <v/>
      </c>
      <c r="BA527" s="47" t="str">
        <f t="shared" ca="1" si="249"/>
        <v/>
      </c>
      <c r="BB527" s="47" t="str">
        <f t="shared" ca="1" si="249"/>
        <v/>
      </c>
      <c r="BC527" s="47" t="str">
        <f t="shared" ca="1" si="249"/>
        <v/>
      </c>
      <c r="BD527" s="47" t="str">
        <f t="shared" ca="1" si="249"/>
        <v/>
      </c>
    </row>
    <row r="528" spans="3:56" s="36" customFormat="1" ht="18" customHeight="1" outlineLevel="1" x14ac:dyDescent="0.25">
      <c r="C528" s="37" t="s">
        <v>748</v>
      </c>
      <c r="D528" s="38">
        <f t="shared" ca="1" si="261"/>
        <v>0</v>
      </c>
      <c r="E528" s="39" t="s">
        <v>466</v>
      </c>
      <c r="F528" s="40">
        <v>163</v>
      </c>
      <c r="G528" s="38">
        <f t="shared" ca="1" si="255"/>
        <v>0</v>
      </c>
      <c r="H528" s="41"/>
      <c r="I528" s="38">
        <f t="shared" ca="1" si="256"/>
        <v>0</v>
      </c>
      <c r="J528" s="42">
        <f t="shared" ca="1" si="257"/>
        <v>0</v>
      </c>
      <c r="K528" s="43"/>
      <c r="L528" s="44">
        <v>200</v>
      </c>
      <c r="M528" s="38">
        <f t="shared" ca="1" si="258"/>
        <v>0</v>
      </c>
      <c r="N528" s="41">
        <v>100</v>
      </c>
      <c r="O528" s="38">
        <f t="shared" ca="1" si="259"/>
        <v>0</v>
      </c>
      <c r="P528" s="45">
        <f t="shared" ca="1" si="260"/>
        <v>0</v>
      </c>
      <c r="Q528" s="46" t="s">
        <v>752</v>
      </c>
      <c r="S528" s="47">
        <f t="shared" ca="1" si="262"/>
        <v>0</v>
      </c>
      <c r="T528" s="47">
        <f t="shared" ca="1" si="262"/>
        <v>0</v>
      </c>
      <c r="U528" s="47" t="str">
        <f t="shared" ca="1" si="262"/>
        <v/>
      </c>
      <c r="V528" s="47" t="str">
        <f t="shared" ca="1" si="262"/>
        <v/>
      </c>
      <c r="W528" s="47" t="str">
        <f t="shared" ca="1" si="262"/>
        <v/>
      </c>
      <c r="X528" s="47" t="str">
        <f t="shared" ca="1" si="262"/>
        <v/>
      </c>
      <c r="Y528" s="47" t="str">
        <f t="shared" ca="1" si="262"/>
        <v/>
      </c>
      <c r="Z528" s="47" t="str">
        <f t="shared" ca="1" si="262"/>
        <v/>
      </c>
      <c r="AA528" s="47" t="str">
        <f t="shared" ca="1" si="262"/>
        <v/>
      </c>
      <c r="AB528" s="47" t="str">
        <f t="shared" ca="1" si="262"/>
        <v/>
      </c>
      <c r="AC528" s="47" t="str">
        <f t="shared" ca="1" si="262"/>
        <v/>
      </c>
      <c r="AD528" s="47" t="str">
        <f t="shared" ca="1" si="262"/>
        <v/>
      </c>
      <c r="AE528" s="47" t="str">
        <f t="shared" ca="1" si="262"/>
        <v/>
      </c>
      <c r="AF528" s="47" t="str">
        <f t="shared" ca="1" si="262"/>
        <v/>
      </c>
      <c r="AG528" s="47" t="str">
        <f t="shared" ca="1" si="262"/>
        <v/>
      </c>
      <c r="AH528" s="47" t="str">
        <f t="shared" ca="1" si="262"/>
        <v/>
      </c>
      <c r="AI528" s="47" t="str">
        <f t="shared" ca="1" si="250"/>
        <v/>
      </c>
      <c r="AJ528" s="47" t="str">
        <f t="shared" ca="1" si="250"/>
        <v/>
      </c>
      <c r="AK528" s="47" t="str">
        <f t="shared" ca="1" si="250"/>
        <v/>
      </c>
      <c r="AL528" s="47" t="str">
        <f t="shared" ca="1" si="250"/>
        <v/>
      </c>
      <c r="AM528" s="47" t="str">
        <f t="shared" ca="1" si="250"/>
        <v/>
      </c>
      <c r="AN528" s="47" t="str">
        <f t="shared" ca="1" si="250"/>
        <v/>
      </c>
      <c r="AO528" s="47" t="str">
        <f t="shared" ca="1" si="250"/>
        <v/>
      </c>
      <c r="AP528" s="47" t="str">
        <f t="shared" ca="1" si="250"/>
        <v/>
      </c>
      <c r="AQ528" s="47" t="str">
        <f t="shared" ca="1" si="250"/>
        <v/>
      </c>
      <c r="AR528" s="47" t="str">
        <f t="shared" ca="1" si="250"/>
        <v/>
      </c>
      <c r="AS528" s="47" t="str">
        <f t="shared" ca="1" si="250"/>
        <v/>
      </c>
      <c r="AT528" s="47" t="str">
        <f t="shared" ca="1" si="250"/>
        <v/>
      </c>
      <c r="AU528" s="47" t="str">
        <f t="shared" ca="1" si="250"/>
        <v/>
      </c>
      <c r="AV528" s="47" t="str">
        <f t="shared" ca="1" si="250"/>
        <v/>
      </c>
      <c r="AW528" s="47" t="str">
        <f t="shared" ca="1" si="250"/>
        <v/>
      </c>
      <c r="AX528" s="47" t="str">
        <f t="shared" ca="1" si="250"/>
        <v/>
      </c>
      <c r="AY528" s="47" t="str">
        <f t="shared" ca="1" si="249"/>
        <v/>
      </c>
      <c r="AZ528" s="47" t="str">
        <f t="shared" ca="1" si="249"/>
        <v/>
      </c>
      <c r="BA528" s="47" t="str">
        <f t="shared" ca="1" si="249"/>
        <v/>
      </c>
      <c r="BB528" s="47" t="str">
        <f t="shared" ca="1" si="249"/>
        <v/>
      </c>
      <c r="BC528" s="47" t="str">
        <f t="shared" ca="1" si="249"/>
        <v/>
      </c>
      <c r="BD528" s="47" t="str">
        <f t="shared" ca="1" si="249"/>
        <v/>
      </c>
    </row>
    <row r="529" spans="3:56" s="36" customFormat="1" ht="18" customHeight="1" outlineLevel="1" x14ac:dyDescent="0.25">
      <c r="C529" s="37" t="s">
        <v>751</v>
      </c>
      <c r="D529" s="38">
        <f t="shared" ca="1" si="261"/>
        <v>0</v>
      </c>
      <c r="E529" s="39" t="s">
        <v>466</v>
      </c>
      <c r="F529" s="40">
        <v>254</v>
      </c>
      <c r="G529" s="38">
        <f t="shared" ca="1" si="255"/>
        <v>0</v>
      </c>
      <c r="H529" s="41"/>
      <c r="I529" s="38">
        <f t="shared" ca="1" si="256"/>
        <v>0</v>
      </c>
      <c r="J529" s="42">
        <f t="shared" ca="1" si="257"/>
        <v>0</v>
      </c>
      <c r="K529" s="43"/>
      <c r="L529" s="44">
        <v>260</v>
      </c>
      <c r="M529" s="38">
        <f t="shared" ca="1" si="258"/>
        <v>0</v>
      </c>
      <c r="N529" s="41">
        <v>100</v>
      </c>
      <c r="O529" s="38">
        <f t="shared" ca="1" si="259"/>
        <v>0</v>
      </c>
      <c r="P529" s="45">
        <f t="shared" ca="1" si="260"/>
        <v>0</v>
      </c>
      <c r="Q529" s="46" t="s">
        <v>752</v>
      </c>
      <c r="S529" s="47">
        <f t="shared" ca="1" si="262"/>
        <v>0</v>
      </c>
      <c r="T529" s="47">
        <f t="shared" ca="1" si="262"/>
        <v>0</v>
      </c>
      <c r="U529" s="47" t="str">
        <f t="shared" ca="1" si="262"/>
        <v/>
      </c>
      <c r="V529" s="47" t="str">
        <f t="shared" ca="1" si="262"/>
        <v/>
      </c>
      <c r="W529" s="47" t="str">
        <f t="shared" ca="1" si="262"/>
        <v/>
      </c>
      <c r="X529" s="47" t="str">
        <f t="shared" ca="1" si="262"/>
        <v/>
      </c>
      <c r="Y529" s="47" t="str">
        <f t="shared" ca="1" si="262"/>
        <v/>
      </c>
      <c r="Z529" s="47" t="str">
        <f t="shared" ca="1" si="262"/>
        <v/>
      </c>
      <c r="AA529" s="47" t="str">
        <f t="shared" ca="1" si="262"/>
        <v/>
      </c>
      <c r="AB529" s="47" t="str">
        <f t="shared" ca="1" si="262"/>
        <v/>
      </c>
      <c r="AC529" s="47" t="str">
        <f t="shared" ca="1" si="262"/>
        <v/>
      </c>
      <c r="AD529" s="47" t="str">
        <f t="shared" ca="1" si="262"/>
        <v/>
      </c>
      <c r="AE529" s="47" t="str">
        <f t="shared" ca="1" si="262"/>
        <v/>
      </c>
      <c r="AF529" s="47" t="str">
        <f t="shared" ca="1" si="262"/>
        <v/>
      </c>
      <c r="AG529" s="47" t="str">
        <f t="shared" ca="1" si="262"/>
        <v/>
      </c>
      <c r="AH529" s="47" t="str">
        <f t="shared" ca="1" si="262"/>
        <v/>
      </c>
      <c r="AI529" s="47" t="str">
        <f t="shared" ca="1" si="250"/>
        <v/>
      </c>
      <c r="AJ529" s="47" t="str">
        <f t="shared" ca="1" si="250"/>
        <v/>
      </c>
      <c r="AK529" s="47" t="str">
        <f t="shared" ca="1" si="250"/>
        <v/>
      </c>
      <c r="AL529" s="47" t="str">
        <f t="shared" ca="1" si="250"/>
        <v/>
      </c>
      <c r="AM529" s="47" t="str">
        <f t="shared" ca="1" si="250"/>
        <v/>
      </c>
      <c r="AN529" s="47" t="str">
        <f t="shared" ca="1" si="250"/>
        <v/>
      </c>
      <c r="AO529" s="47" t="str">
        <f t="shared" ca="1" si="250"/>
        <v/>
      </c>
      <c r="AP529" s="47" t="str">
        <f t="shared" ca="1" si="250"/>
        <v/>
      </c>
      <c r="AQ529" s="47" t="str">
        <f t="shared" ca="1" si="250"/>
        <v/>
      </c>
      <c r="AR529" s="47" t="str">
        <f t="shared" ca="1" si="250"/>
        <v/>
      </c>
      <c r="AS529" s="47" t="str">
        <f t="shared" ca="1" si="250"/>
        <v/>
      </c>
      <c r="AT529" s="47" t="str">
        <f t="shared" ca="1" si="250"/>
        <v/>
      </c>
      <c r="AU529" s="47" t="str">
        <f t="shared" ca="1" si="250"/>
        <v/>
      </c>
      <c r="AV529" s="47" t="str">
        <f t="shared" ca="1" si="250"/>
        <v/>
      </c>
      <c r="AW529" s="47" t="str">
        <f t="shared" ca="1" si="250"/>
        <v/>
      </c>
      <c r="AX529" s="47" t="str">
        <f t="shared" ca="1" si="250"/>
        <v/>
      </c>
      <c r="AY529" s="47" t="str">
        <f t="shared" ca="1" si="249"/>
        <v/>
      </c>
      <c r="AZ529" s="47" t="str">
        <f t="shared" ca="1" si="249"/>
        <v/>
      </c>
      <c r="BA529" s="47" t="str">
        <f t="shared" ca="1" si="249"/>
        <v/>
      </c>
      <c r="BB529" s="47" t="str">
        <f t="shared" ca="1" si="249"/>
        <v/>
      </c>
      <c r="BC529" s="47" t="str">
        <f t="shared" ca="1" si="249"/>
        <v/>
      </c>
      <c r="BD529" s="47" t="str">
        <f t="shared" ca="1" si="249"/>
        <v/>
      </c>
    </row>
    <row r="530" spans="3:56" s="36" customFormat="1" ht="18" customHeight="1" outlineLevel="1" x14ac:dyDescent="0.25">
      <c r="C530" s="56" t="s">
        <v>623</v>
      </c>
      <c r="D530" s="38">
        <f t="shared" ca="1" si="261"/>
        <v>0</v>
      </c>
      <c r="E530" s="39" t="s">
        <v>466</v>
      </c>
      <c r="F530" s="40"/>
      <c r="G530" s="38">
        <f t="shared" ca="1" si="255"/>
        <v>0</v>
      </c>
      <c r="H530" s="41"/>
      <c r="I530" s="38">
        <f t="shared" ca="1" si="256"/>
        <v>0</v>
      </c>
      <c r="J530" s="42">
        <f t="shared" ca="1" si="257"/>
        <v>0</v>
      </c>
      <c r="K530" s="43"/>
      <c r="L530" s="44"/>
      <c r="M530" s="38">
        <f t="shared" ca="1" si="258"/>
        <v>0</v>
      </c>
      <c r="N530" s="41"/>
      <c r="O530" s="38">
        <f t="shared" ca="1" si="259"/>
        <v>0</v>
      </c>
      <c r="P530" s="45">
        <f t="shared" ca="1" si="260"/>
        <v>0</v>
      </c>
      <c r="Q530" s="46"/>
      <c r="S530" s="47">
        <f t="shared" ca="1" si="262"/>
        <v>0</v>
      </c>
      <c r="T530" s="47">
        <f t="shared" ca="1" si="262"/>
        <v>0</v>
      </c>
      <c r="U530" s="47" t="str">
        <f t="shared" ca="1" si="262"/>
        <v/>
      </c>
      <c r="V530" s="47" t="str">
        <f t="shared" ca="1" si="262"/>
        <v/>
      </c>
      <c r="W530" s="47" t="str">
        <f t="shared" ca="1" si="262"/>
        <v/>
      </c>
      <c r="X530" s="47" t="str">
        <f t="shared" ca="1" si="262"/>
        <v/>
      </c>
      <c r="Y530" s="47" t="str">
        <f t="shared" ca="1" si="262"/>
        <v/>
      </c>
      <c r="Z530" s="47" t="str">
        <f t="shared" ca="1" si="262"/>
        <v/>
      </c>
      <c r="AA530" s="47" t="str">
        <f t="shared" ca="1" si="262"/>
        <v/>
      </c>
      <c r="AB530" s="47" t="str">
        <f t="shared" ca="1" si="262"/>
        <v/>
      </c>
      <c r="AC530" s="47" t="str">
        <f t="shared" ca="1" si="262"/>
        <v/>
      </c>
      <c r="AD530" s="47" t="str">
        <f t="shared" ca="1" si="262"/>
        <v/>
      </c>
      <c r="AE530" s="47" t="str">
        <f t="shared" ca="1" si="262"/>
        <v/>
      </c>
      <c r="AF530" s="47" t="str">
        <f t="shared" ca="1" si="262"/>
        <v/>
      </c>
      <c r="AG530" s="47" t="str">
        <f t="shared" ca="1" si="262"/>
        <v/>
      </c>
      <c r="AH530" s="47" t="str">
        <f t="shared" ca="1" si="262"/>
        <v/>
      </c>
      <c r="AI530" s="47" t="str">
        <f t="shared" ca="1" si="250"/>
        <v/>
      </c>
      <c r="AJ530" s="47" t="str">
        <f t="shared" ca="1" si="250"/>
        <v/>
      </c>
      <c r="AK530" s="47" t="str">
        <f t="shared" ca="1" si="250"/>
        <v/>
      </c>
      <c r="AL530" s="47" t="str">
        <f t="shared" ca="1" si="250"/>
        <v/>
      </c>
      <c r="AM530" s="47" t="str">
        <f t="shared" ca="1" si="250"/>
        <v/>
      </c>
      <c r="AN530" s="47" t="str">
        <f t="shared" ca="1" si="250"/>
        <v/>
      </c>
      <c r="AO530" s="47" t="str">
        <f t="shared" ca="1" si="250"/>
        <v/>
      </c>
      <c r="AP530" s="47" t="str">
        <f t="shared" ca="1" si="250"/>
        <v/>
      </c>
      <c r="AQ530" s="47" t="str">
        <f t="shared" ca="1" si="250"/>
        <v/>
      </c>
      <c r="AR530" s="47" t="str">
        <f t="shared" ca="1" si="250"/>
        <v/>
      </c>
      <c r="AS530" s="47" t="str">
        <f t="shared" ca="1" si="250"/>
        <v/>
      </c>
      <c r="AT530" s="47" t="str">
        <f t="shared" ca="1" si="250"/>
        <v/>
      </c>
      <c r="AU530" s="47" t="str">
        <f t="shared" ca="1" si="250"/>
        <v/>
      </c>
      <c r="AV530" s="47" t="str">
        <f t="shared" ca="1" si="250"/>
        <v/>
      </c>
      <c r="AW530" s="47" t="str">
        <f t="shared" ca="1" si="250"/>
        <v/>
      </c>
      <c r="AX530" s="47" t="str">
        <f t="shared" ca="1" si="250"/>
        <v/>
      </c>
      <c r="AY530" s="47" t="str">
        <f t="shared" ca="1" si="249"/>
        <v/>
      </c>
      <c r="AZ530" s="47" t="str">
        <f t="shared" ca="1" si="249"/>
        <v/>
      </c>
      <c r="BA530" s="47" t="str">
        <f t="shared" ca="1" si="249"/>
        <v/>
      </c>
      <c r="BB530" s="47" t="str">
        <f t="shared" ca="1" si="249"/>
        <v/>
      </c>
      <c r="BC530" s="47" t="str">
        <f t="shared" ca="1" si="249"/>
        <v/>
      </c>
      <c r="BD530" s="47" t="str">
        <f t="shared" ca="1" si="249"/>
        <v/>
      </c>
    </row>
    <row r="531" spans="3:56" s="36" customFormat="1" ht="18" customHeight="1" outlineLevel="1" x14ac:dyDescent="0.25">
      <c r="C531" s="56" t="s">
        <v>624</v>
      </c>
      <c r="D531" s="38">
        <f t="shared" ca="1" si="261"/>
        <v>0</v>
      </c>
      <c r="E531" s="39" t="s">
        <v>466</v>
      </c>
      <c r="F531" s="40"/>
      <c r="G531" s="38">
        <f t="shared" ca="1" si="255"/>
        <v>0</v>
      </c>
      <c r="H531" s="41"/>
      <c r="I531" s="38">
        <f t="shared" ca="1" si="256"/>
        <v>0</v>
      </c>
      <c r="J531" s="42">
        <f t="shared" ca="1" si="257"/>
        <v>0</v>
      </c>
      <c r="K531" s="43"/>
      <c r="L531" s="44"/>
      <c r="M531" s="38">
        <f t="shared" ca="1" si="258"/>
        <v>0</v>
      </c>
      <c r="N531" s="41"/>
      <c r="O531" s="38">
        <f t="shared" ca="1" si="259"/>
        <v>0</v>
      </c>
      <c r="P531" s="45">
        <f t="shared" ca="1" si="260"/>
        <v>0</v>
      </c>
      <c r="Q531" s="46"/>
      <c r="S531" s="47">
        <f t="shared" ca="1" si="262"/>
        <v>0</v>
      </c>
      <c r="T531" s="47">
        <f t="shared" ca="1" si="262"/>
        <v>0</v>
      </c>
      <c r="U531" s="47" t="str">
        <f t="shared" ca="1" si="262"/>
        <v/>
      </c>
      <c r="V531" s="47" t="str">
        <f t="shared" ca="1" si="262"/>
        <v/>
      </c>
      <c r="W531" s="47" t="str">
        <f t="shared" ca="1" si="262"/>
        <v/>
      </c>
      <c r="X531" s="47" t="str">
        <f t="shared" ca="1" si="262"/>
        <v/>
      </c>
      <c r="Y531" s="47" t="str">
        <f t="shared" ca="1" si="262"/>
        <v/>
      </c>
      <c r="Z531" s="47" t="str">
        <f t="shared" ca="1" si="262"/>
        <v/>
      </c>
      <c r="AA531" s="47" t="str">
        <f t="shared" ca="1" si="262"/>
        <v/>
      </c>
      <c r="AB531" s="47" t="str">
        <f t="shared" ca="1" si="262"/>
        <v/>
      </c>
      <c r="AC531" s="47" t="str">
        <f t="shared" ca="1" si="262"/>
        <v/>
      </c>
      <c r="AD531" s="47" t="str">
        <f t="shared" ca="1" si="262"/>
        <v/>
      </c>
      <c r="AE531" s="47" t="str">
        <f t="shared" ca="1" si="262"/>
        <v/>
      </c>
      <c r="AF531" s="47" t="str">
        <f t="shared" ca="1" si="262"/>
        <v/>
      </c>
      <c r="AG531" s="47" t="str">
        <f t="shared" ca="1" si="262"/>
        <v/>
      </c>
      <c r="AH531" s="47" t="str">
        <f t="shared" ca="1" si="262"/>
        <v/>
      </c>
      <c r="AI531" s="47" t="str">
        <f t="shared" ca="1" si="250"/>
        <v/>
      </c>
      <c r="AJ531" s="47" t="str">
        <f t="shared" ca="1" si="250"/>
        <v/>
      </c>
      <c r="AK531" s="47" t="str">
        <f t="shared" ca="1" si="250"/>
        <v/>
      </c>
      <c r="AL531" s="47" t="str">
        <f t="shared" ca="1" si="250"/>
        <v/>
      </c>
      <c r="AM531" s="47" t="str">
        <f t="shared" ca="1" si="250"/>
        <v/>
      </c>
      <c r="AN531" s="47" t="str">
        <f t="shared" ca="1" si="250"/>
        <v/>
      </c>
      <c r="AO531" s="47" t="str">
        <f t="shared" ca="1" si="250"/>
        <v/>
      </c>
      <c r="AP531" s="47" t="str">
        <f t="shared" ca="1" si="250"/>
        <v/>
      </c>
      <c r="AQ531" s="47" t="str">
        <f t="shared" ca="1" si="250"/>
        <v/>
      </c>
      <c r="AR531" s="47" t="str">
        <f t="shared" ca="1" si="250"/>
        <v/>
      </c>
      <c r="AS531" s="47" t="str">
        <f t="shared" ca="1" si="250"/>
        <v/>
      </c>
      <c r="AT531" s="47" t="str">
        <f t="shared" ca="1" si="250"/>
        <v/>
      </c>
      <c r="AU531" s="47" t="str">
        <f t="shared" ca="1" si="250"/>
        <v/>
      </c>
      <c r="AV531" s="47" t="str">
        <f t="shared" ca="1" si="250"/>
        <v/>
      </c>
      <c r="AW531" s="47" t="str">
        <f t="shared" ca="1" si="250"/>
        <v/>
      </c>
      <c r="AX531" s="47" t="str">
        <f t="shared" ref="AX531:BD546" ca="1" si="263">IFERROR(SUMIF(INDIRECT("'"&amp;AX$6&amp;"'!$C:$C"),$C531,INDIRECT("'"&amp;AX$6&amp;"'!$D:$D")),"")</f>
        <v/>
      </c>
      <c r="AY531" s="47" t="str">
        <f t="shared" ca="1" si="263"/>
        <v/>
      </c>
      <c r="AZ531" s="47" t="str">
        <f t="shared" ca="1" si="263"/>
        <v/>
      </c>
      <c r="BA531" s="47" t="str">
        <f t="shared" ca="1" si="263"/>
        <v/>
      </c>
      <c r="BB531" s="47" t="str">
        <f t="shared" ca="1" si="263"/>
        <v/>
      </c>
      <c r="BC531" s="47" t="str">
        <f t="shared" ca="1" si="263"/>
        <v/>
      </c>
      <c r="BD531" s="47" t="str">
        <f t="shared" ca="1" si="263"/>
        <v/>
      </c>
    </row>
    <row r="532" spans="3:56" s="36" customFormat="1" ht="18" customHeight="1" outlineLevel="1" x14ac:dyDescent="0.25">
      <c r="C532" s="56" t="s">
        <v>625</v>
      </c>
      <c r="D532" s="38">
        <f t="shared" ca="1" si="261"/>
        <v>0</v>
      </c>
      <c r="E532" s="39" t="s">
        <v>466</v>
      </c>
      <c r="F532" s="40"/>
      <c r="G532" s="38">
        <f t="shared" ca="1" si="255"/>
        <v>0</v>
      </c>
      <c r="H532" s="41"/>
      <c r="I532" s="38">
        <f t="shared" ca="1" si="256"/>
        <v>0</v>
      </c>
      <c r="J532" s="42">
        <f t="shared" ca="1" si="257"/>
        <v>0</v>
      </c>
      <c r="K532" s="43"/>
      <c r="L532" s="44"/>
      <c r="M532" s="38">
        <f t="shared" ca="1" si="258"/>
        <v>0</v>
      </c>
      <c r="N532" s="41"/>
      <c r="O532" s="38">
        <f t="shared" ca="1" si="259"/>
        <v>0</v>
      </c>
      <c r="P532" s="45">
        <f t="shared" ca="1" si="260"/>
        <v>0</v>
      </c>
      <c r="Q532" s="46"/>
      <c r="S532" s="47">
        <f t="shared" ca="1" si="262"/>
        <v>0</v>
      </c>
      <c r="T532" s="47">
        <f t="shared" ca="1" si="262"/>
        <v>0</v>
      </c>
      <c r="U532" s="47" t="str">
        <f t="shared" ca="1" si="262"/>
        <v/>
      </c>
      <c r="V532" s="47" t="str">
        <f t="shared" ca="1" si="262"/>
        <v/>
      </c>
      <c r="W532" s="47" t="str">
        <f t="shared" ca="1" si="262"/>
        <v/>
      </c>
      <c r="X532" s="47" t="str">
        <f t="shared" ca="1" si="262"/>
        <v/>
      </c>
      <c r="Y532" s="47" t="str">
        <f t="shared" ca="1" si="262"/>
        <v/>
      </c>
      <c r="Z532" s="47" t="str">
        <f t="shared" ca="1" si="262"/>
        <v/>
      </c>
      <c r="AA532" s="47" t="str">
        <f t="shared" ca="1" si="262"/>
        <v/>
      </c>
      <c r="AB532" s="47" t="str">
        <f t="shared" ca="1" si="262"/>
        <v/>
      </c>
      <c r="AC532" s="47" t="str">
        <f t="shared" ca="1" si="262"/>
        <v/>
      </c>
      <c r="AD532" s="47" t="str">
        <f t="shared" ca="1" si="262"/>
        <v/>
      </c>
      <c r="AE532" s="47" t="str">
        <f t="shared" ca="1" si="262"/>
        <v/>
      </c>
      <c r="AF532" s="47" t="str">
        <f t="shared" ca="1" si="262"/>
        <v/>
      </c>
      <c r="AG532" s="47" t="str">
        <f t="shared" ca="1" si="262"/>
        <v/>
      </c>
      <c r="AH532" s="47" t="str">
        <f t="shared" ca="1" si="262"/>
        <v/>
      </c>
      <c r="AI532" s="47" t="str">
        <f t="shared" ref="AI532:AX547" ca="1" si="264">IFERROR(SUMIF(INDIRECT("'"&amp;AI$6&amp;"'!$C:$C"),$C532,INDIRECT("'"&amp;AI$6&amp;"'!$D:$D")),"")</f>
        <v/>
      </c>
      <c r="AJ532" s="47" t="str">
        <f t="shared" ca="1" si="264"/>
        <v/>
      </c>
      <c r="AK532" s="47" t="str">
        <f t="shared" ca="1" si="264"/>
        <v/>
      </c>
      <c r="AL532" s="47" t="str">
        <f t="shared" ca="1" si="264"/>
        <v/>
      </c>
      <c r="AM532" s="47" t="str">
        <f t="shared" ca="1" si="264"/>
        <v/>
      </c>
      <c r="AN532" s="47" t="str">
        <f t="shared" ca="1" si="264"/>
        <v/>
      </c>
      <c r="AO532" s="47" t="str">
        <f t="shared" ca="1" si="264"/>
        <v/>
      </c>
      <c r="AP532" s="47" t="str">
        <f t="shared" ca="1" si="264"/>
        <v/>
      </c>
      <c r="AQ532" s="47" t="str">
        <f t="shared" ca="1" si="264"/>
        <v/>
      </c>
      <c r="AR532" s="47" t="str">
        <f t="shared" ca="1" si="264"/>
        <v/>
      </c>
      <c r="AS532" s="47" t="str">
        <f t="shared" ca="1" si="264"/>
        <v/>
      </c>
      <c r="AT532" s="47" t="str">
        <f t="shared" ca="1" si="264"/>
        <v/>
      </c>
      <c r="AU532" s="47" t="str">
        <f t="shared" ca="1" si="264"/>
        <v/>
      </c>
      <c r="AV532" s="47" t="str">
        <f t="shared" ca="1" si="264"/>
        <v/>
      </c>
      <c r="AW532" s="47" t="str">
        <f t="shared" ca="1" si="264"/>
        <v/>
      </c>
      <c r="AX532" s="47" t="str">
        <f t="shared" ca="1" si="264"/>
        <v/>
      </c>
      <c r="AY532" s="47" t="str">
        <f t="shared" ca="1" si="263"/>
        <v/>
      </c>
      <c r="AZ532" s="47" t="str">
        <f t="shared" ca="1" si="263"/>
        <v/>
      </c>
      <c r="BA532" s="47" t="str">
        <f t="shared" ca="1" si="263"/>
        <v/>
      </c>
      <c r="BB532" s="47" t="str">
        <f t="shared" ca="1" si="263"/>
        <v/>
      </c>
      <c r="BC532" s="47" t="str">
        <f t="shared" ca="1" si="263"/>
        <v/>
      </c>
      <c r="BD532" s="47" t="str">
        <f t="shared" ca="1" si="263"/>
        <v/>
      </c>
    </row>
    <row r="533" spans="3:56" s="36" customFormat="1" ht="18" customHeight="1" outlineLevel="1" x14ac:dyDescent="0.25">
      <c r="C533" s="37"/>
      <c r="D533" s="38">
        <f t="shared" ref="D533:D538" ca="1" si="265">+SUM(R533:BA533)</f>
        <v>0</v>
      </c>
      <c r="E533" s="39" t="s">
        <v>466</v>
      </c>
      <c r="F533" s="40"/>
      <c r="G533" s="38">
        <f t="shared" ca="1" si="255"/>
        <v>0</v>
      </c>
      <c r="H533" s="41"/>
      <c r="I533" s="38">
        <f t="shared" ca="1" si="256"/>
        <v>0</v>
      </c>
      <c r="J533" s="42">
        <f t="shared" ca="1" si="257"/>
        <v>0</v>
      </c>
      <c r="K533" s="43"/>
      <c r="L533" s="44"/>
      <c r="M533" s="38">
        <f t="shared" ca="1" si="258"/>
        <v>0</v>
      </c>
      <c r="N533" s="41"/>
      <c r="O533" s="38">
        <f t="shared" ca="1" si="259"/>
        <v>0</v>
      </c>
      <c r="P533" s="45">
        <f t="shared" ca="1" si="260"/>
        <v>0</v>
      </c>
      <c r="Q533" s="46"/>
      <c r="S533" s="47">
        <f t="shared" ca="1" si="262"/>
        <v>0</v>
      </c>
      <c r="T533" s="47">
        <f t="shared" ca="1" si="262"/>
        <v>0</v>
      </c>
      <c r="U533" s="47" t="str">
        <f t="shared" ca="1" si="262"/>
        <v/>
      </c>
      <c r="V533" s="47" t="str">
        <f t="shared" ca="1" si="262"/>
        <v/>
      </c>
      <c r="W533" s="47" t="str">
        <f t="shared" ca="1" si="262"/>
        <v/>
      </c>
      <c r="X533" s="47" t="str">
        <f t="shared" ca="1" si="262"/>
        <v/>
      </c>
      <c r="Y533" s="47" t="str">
        <f t="shared" ca="1" si="262"/>
        <v/>
      </c>
      <c r="Z533" s="47" t="str">
        <f t="shared" ca="1" si="262"/>
        <v/>
      </c>
      <c r="AA533" s="47" t="str">
        <f t="shared" ca="1" si="262"/>
        <v/>
      </c>
      <c r="AB533" s="47" t="str">
        <f t="shared" ca="1" si="262"/>
        <v/>
      </c>
      <c r="AC533" s="47" t="str">
        <f t="shared" ca="1" si="262"/>
        <v/>
      </c>
      <c r="AD533" s="47" t="str">
        <f t="shared" ca="1" si="262"/>
        <v/>
      </c>
      <c r="AE533" s="47" t="str">
        <f t="shared" ca="1" si="262"/>
        <v/>
      </c>
      <c r="AF533" s="47" t="str">
        <f t="shared" ca="1" si="262"/>
        <v/>
      </c>
      <c r="AG533" s="47" t="str">
        <f t="shared" ca="1" si="262"/>
        <v/>
      </c>
      <c r="AH533" s="47" t="str">
        <f t="shared" ca="1" si="262"/>
        <v/>
      </c>
      <c r="AI533" s="47" t="str">
        <f t="shared" ca="1" si="264"/>
        <v/>
      </c>
      <c r="AJ533" s="47" t="str">
        <f t="shared" ca="1" si="264"/>
        <v/>
      </c>
      <c r="AK533" s="47" t="str">
        <f t="shared" ca="1" si="264"/>
        <v/>
      </c>
      <c r="AL533" s="47" t="str">
        <f t="shared" ca="1" si="264"/>
        <v/>
      </c>
      <c r="AM533" s="47" t="str">
        <f t="shared" ca="1" si="264"/>
        <v/>
      </c>
      <c r="AN533" s="47" t="str">
        <f t="shared" ca="1" si="264"/>
        <v/>
      </c>
      <c r="AO533" s="47" t="str">
        <f t="shared" ca="1" si="264"/>
        <v/>
      </c>
      <c r="AP533" s="47" t="str">
        <f t="shared" ca="1" si="264"/>
        <v/>
      </c>
      <c r="AQ533" s="47" t="str">
        <f t="shared" ca="1" si="264"/>
        <v/>
      </c>
      <c r="AR533" s="47" t="str">
        <f t="shared" ca="1" si="264"/>
        <v/>
      </c>
      <c r="AS533" s="47" t="str">
        <f t="shared" ca="1" si="264"/>
        <v/>
      </c>
      <c r="AT533" s="47" t="str">
        <f t="shared" ca="1" si="264"/>
        <v/>
      </c>
      <c r="AU533" s="47" t="str">
        <f t="shared" ca="1" si="264"/>
        <v/>
      </c>
      <c r="AV533" s="47" t="str">
        <f t="shared" ca="1" si="264"/>
        <v/>
      </c>
      <c r="AW533" s="47" t="str">
        <f t="shared" ca="1" si="264"/>
        <v/>
      </c>
      <c r="AX533" s="47" t="str">
        <f t="shared" ca="1" si="264"/>
        <v/>
      </c>
      <c r="AY533" s="47" t="str">
        <f t="shared" ca="1" si="263"/>
        <v/>
      </c>
      <c r="AZ533" s="47" t="str">
        <f t="shared" ca="1" si="263"/>
        <v/>
      </c>
      <c r="BA533" s="47" t="str">
        <f t="shared" ca="1" si="263"/>
        <v/>
      </c>
      <c r="BB533" s="47" t="str">
        <f t="shared" ca="1" si="263"/>
        <v/>
      </c>
      <c r="BC533" s="47" t="str">
        <f t="shared" ca="1" si="263"/>
        <v/>
      </c>
      <c r="BD533" s="47" t="str">
        <f t="shared" ca="1" si="263"/>
        <v/>
      </c>
    </row>
    <row r="534" spans="3:56" s="36" customFormat="1" ht="18" customHeight="1" outlineLevel="1" x14ac:dyDescent="0.25">
      <c r="C534" s="37"/>
      <c r="D534" s="38">
        <f t="shared" ca="1" si="265"/>
        <v>0</v>
      </c>
      <c r="E534" s="39" t="s">
        <v>466</v>
      </c>
      <c r="F534" s="40"/>
      <c r="G534" s="38">
        <f t="shared" ca="1" si="255"/>
        <v>0</v>
      </c>
      <c r="H534" s="41"/>
      <c r="I534" s="38">
        <f t="shared" ca="1" si="256"/>
        <v>0</v>
      </c>
      <c r="J534" s="42">
        <f t="shared" ca="1" si="257"/>
        <v>0</v>
      </c>
      <c r="K534" s="43"/>
      <c r="L534" s="44"/>
      <c r="M534" s="38">
        <f t="shared" ca="1" si="258"/>
        <v>0</v>
      </c>
      <c r="N534" s="41"/>
      <c r="O534" s="38">
        <f t="shared" ca="1" si="259"/>
        <v>0</v>
      </c>
      <c r="P534" s="45">
        <f t="shared" ca="1" si="260"/>
        <v>0</v>
      </c>
      <c r="Q534" s="46"/>
      <c r="S534" s="47">
        <f t="shared" ca="1" si="262"/>
        <v>0</v>
      </c>
      <c r="T534" s="47">
        <f t="shared" ca="1" si="262"/>
        <v>0</v>
      </c>
      <c r="U534" s="47" t="str">
        <f t="shared" ca="1" si="262"/>
        <v/>
      </c>
      <c r="V534" s="47" t="str">
        <f t="shared" ca="1" si="262"/>
        <v/>
      </c>
      <c r="W534" s="47" t="str">
        <f t="shared" ca="1" si="262"/>
        <v/>
      </c>
      <c r="X534" s="47" t="str">
        <f t="shared" ca="1" si="262"/>
        <v/>
      </c>
      <c r="Y534" s="47" t="str">
        <f t="shared" ca="1" si="262"/>
        <v/>
      </c>
      <c r="Z534" s="47" t="str">
        <f t="shared" ca="1" si="262"/>
        <v/>
      </c>
      <c r="AA534" s="47" t="str">
        <f t="shared" ca="1" si="262"/>
        <v/>
      </c>
      <c r="AB534" s="47" t="str">
        <f t="shared" ca="1" si="262"/>
        <v/>
      </c>
      <c r="AC534" s="47" t="str">
        <f t="shared" ca="1" si="262"/>
        <v/>
      </c>
      <c r="AD534" s="47" t="str">
        <f t="shared" ca="1" si="262"/>
        <v/>
      </c>
      <c r="AE534" s="47" t="str">
        <f t="shared" ca="1" si="262"/>
        <v/>
      </c>
      <c r="AF534" s="47" t="str">
        <f t="shared" ca="1" si="262"/>
        <v/>
      </c>
      <c r="AG534" s="47" t="str">
        <f t="shared" ca="1" si="262"/>
        <v/>
      </c>
      <c r="AH534" s="47" t="str">
        <f t="shared" ca="1" si="262"/>
        <v/>
      </c>
      <c r="AI534" s="47" t="str">
        <f t="shared" ca="1" si="264"/>
        <v/>
      </c>
      <c r="AJ534" s="47" t="str">
        <f t="shared" ca="1" si="264"/>
        <v/>
      </c>
      <c r="AK534" s="47" t="str">
        <f t="shared" ca="1" si="264"/>
        <v/>
      </c>
      <c r="AL534" s="47" t="str">
        <f t="shared" ca="1" si="264"/>
        <v/>
      </c>
      <c r="AM534" s="47" t="str">
        <f t="shared" ca="1" si="264"/>
        <v/>
      </c>
      <c r="AN534" s="47" t="str">
        <f t="shared" ca="1" si="264"/>
        <v/>
      </c>
      <c r="AO534" s="47" t="str">
        <f t="shared" ca="1" si="264"/>
        <v/>
      </c>
      <c r="AP534" s="47" t="str">
        <f t="shared" ca="1" si="264"/>
        <v/>
      </c>
      <c r="AQ534" s="47" t="str">
        <f t="shared" ca="1" si="264"/>
        <v/>
      </c>
      <c r="AR534" s="47" t="str">
        <f t="shared" ca="1" si="264"/>
        <v/>
      </c>
      <c r="AS534" s="47" t="str">
        <f t="shared" ca="1" si="264"/>
        <v/>
      </c>
      <c r="AT534" s="47" t="str">
        <f t="shared" ca="1" si="264"/>
        <v/>
      </c>
      <c r="AU534" s="47" t="str">
        <f t="shared" ca="1" si="264"/>
        <v/>
      </c>
      <c r="AV534" s="47" t="str">
        <f t="shared" ca="1" si="264"/>
        <v/>
      </c>
      <c r="AW534" s="47" t="str">
        <f t="shared" ca="1" si="264"/>
        <v/>
      </c>
      <c r="AX534" s="47" t="str">
        <f t="shared" ca="1" si="264"/>
        <v/>
      </c>
      <c r="AY534" s="47" t="str">
        <f t="shared" ca="1" si="263"/>
        <v/>
      </c>
      <c r="AZ534" s="47" t="str">
        <f t="shared" ca="1" si="263"/>
        <v/>
      </c>
      <c r="BA534" s="47" t="str">
        <f t="shared" ca="1" si="263"/>
        <v/>
      </c>
      <c r="BB534" s="47" t="str">
        <f t="shared" ca="1" si="263"/>
        <v/>
      </c>
      <c r="BC534" s="47" t="str">
        <f t="shared" ca="1" si="263"/>
        <v/>
      </c>
      <c r="BD534" s="47" t="str">
        <f t="shared" ca="1" si="263"/>
        <v/>
      </c>
    </row>
    <row r="535" spans="3:56" s="36" customFormat="1" ht="18" customHeight="1" outlineLevel="1" x14ac:dyDescent="0.25">
      <c r="C535" s="37"/>
      <c r="D535" s="38">
        <f t="shared" ca="1" si="265"/>
        <v>0</v>
      </c>
      <c r="E535" s="39" t="s">
        <v>466</v>
      </c>
      <c r="F535" s="40"/>
      <c r="G535" s="38">
        <f t="shared" ca="1" si="255"/>
        <v>0</v>
      </c>
      <c r="H535" s="41"/>
      <c r="I535" s="38">
        <f t="shared" ca="1" si="256"/>
        <v>0</v>
      </c>
      <c r="J535" s="42">
        <f t="shared" ca="1" si="257"/>
        <v>0</v>
      </c>
      <c r="K535" s="43"/>
      <c r="L535" s="44"/>
      <c r="M535" s="38">
        <f t="shared" ca="1" si="258"/>
        <v>0</v>
      </c>
      <c r="N535" s="41"/>
      <c r="O535" s="38">
        <f t="shared" ca="1" si="259"/>
        <v>0</v>
      </c>
      <c r="P535" s="45">
        <f t="shared" ca="1" si="260"/>
        <v>0</v>
      </c>
      <c r="Q535" s="46"/>
      <c r="S535" s="47">
        <f t="shared" ca="1" si="262"/>
        <v>0</v>
      </c>
      <c r="T535" s="47">
        <f t="shared" ca="1" si="262"/>
        <v>0</v>
      </c>
      <c r="U535" s="47" t="str">
        <f t="shared" ca="1" si="262"/>
        <v/>
      </c>
      <c r="V535" s="47" t="str">
        <f t="shared" ca="1" si="262"/>
        <v/>
      </c>
      <c r="W535" s="47" t="str">
        <f t="shared" ca="1" si="262"/>
        <v/>
      </c>
      <c r="X535" s="47" t="str">
        <f t="shared" ca="1" si="262"/>
        <v/>
      </c>
      <c r="Y535" s="47" t="str">
        <f t="shared" ca="1" si="262"/>
        <v/>
      </c>
      <c r="Z535" s="47" t="str">
        <f t="shared" ca="1" si="262"/>
        <v/>
      </c>
      <c r="AA535" s="47" t="str">
        <f t="shared" ca="1" si="262"/>
        <v/>
      </c>
      <c r="AB535" s="47" t="str">
        <f t="shared" ca="1" si="262"/>
        <v/>
      </c>
      <c r="AC535" s="47" t="str">
        <f t="shared" ca="1" si="262"/>
        <v/>
      </c>
      <c r="AD535" s="47" t="str">
        <f t="shared" ca="1" si="262"/>
        <v/>
      </c>
      <c r="AE535" s="47" t="str">
        <f t="shared" ca="1" si="262"/>
        <v/>
      </c>
      <c r="AF535" s="47" t="str">
        <f t="shared" ca="1" si="262"/>
        <v/>
      </c>
      <c r="AG535" s="47" t="str">
        <f t="shared" ca="1" si="262"/>
        <v/>
      </c>
      <c r="AH535" s="47" t="str">
        <f t="shared" ca="1" si="262"/>
        <v/>
      </c>
      <c r="AI535" s="47" t="str">
        <f t="shared" ca="1" si="264"/>
        <v/>
      </c>
      <c r="AJ535" s="47" t="str">
        <f t="shared" ca="1" si="264"/>
        <v/>
      </c>
      <c r="AK535" s="47" t="str">
        <f t="shared" ca="1" si="264"/>
        <v/>
      </c>
      <c r="AL535" s="47" t="str">
        <f t="shared" ca="1" si="264"/>
        <v/>
      </c>
      <c r="AM535" s="47" t="str">
        <f t="shared" ca="1" si="264"/>
        <v/>
      </c>
      <c r="AN535" s="47" t="str">
        <f t="shared" ca="1" si="264"/>
        <v/>
      </c>
      <c r="AO535" s="47" t="str">
        <f t="shared" ca="1" si="264"/>
        <v/>
      </c>
      <c r="AP535" s="47" t="str">
        <f t="shared" ca="1" si="264"/>
        <v/>
      </c>
      <c r="AQ535" s="47" t="str">
        <f t="shared" ca="1" si="264"/>
        <v/>
      </c>
      <c r="AR535" s="47" t="str">
        <f t="shared" ca="1" si="264"/>
        <v/>
      </c>
      <c r="AS535" s="47" t="str">
        <f t="shared" ca="1" si="264"/>
        <v/>
      </c>
      <c r="AT535" s="47" t="str">
        <f t="shared" ca="1" si="264"/>
        <v/>
      </c>
      <c r="AU535" s="47" t="str">
        <f t="shared" ca="1" si="264"/>
        <v/>
      </c>
      <c r="AV535" s="47" t="str">
        <f t="shared" ca="1" si="264"/>
        <v/>
      </c>
      <c r="AW535" s="47" t="str">
        <f t="shared" ca="1" si="264"/>
        <v/>
      </c>
      <c r="AX535" s="47" t="str">
        <f t="shared" ca="1" si="264"/>
        <v/>
      </c>
      <c r="AY535" s="47" t="str">
        <f t="shared" ca="1" si="263"/>
        <v/>
      </c>
      <c r="AZ535" s="47" t="str">
        <f t="shared" ca="1" si="263"/>
        <v/>
      </c>
      <c r="BA535" s="47" t="str">
        <f t="shared" ca="1" si="263"/>
        <v/>
      </c>
      <c r="BB535" s="47" t="str">
        <f t="shared" ca="1" si="263"/>
        <v/>
      </c>
      <c r="BC535" s="47" t="str">
        <f t="shared" ca="1" si="263"/>
        <v/>
      </c>
      <c r="BD535" s="47" t="str">
        <f t="shared" ca="1" si="263"/>
        <v/>
      </c>
    </row>
    <row r="536" spans="3:56" s="36" customFormat="1" ht="18" customHeight="1" outlineLevel="1" x14ac:dyDescent="0.25">
      <c r="C536" s="37"/>
      <c r="D536" s="38">
        <f t="shared" ca="1" si="265"/>
        <v>0</v>
      </c>
      <c r="E536" s="39" t="s">
        <v>466</v>
      </c>
      <c r="F536" s="40"/>
      <c r="G536" s="38">
        <f t="shared" ca="1" si="255"/>
        <v>0</v>
      </c>
      <c r="H536" s="41"/>
      <c r="I536" s="38">
        <f t="shared" ca="1" si="256"/>
        <v>0</v>
      </c>
      <c r="J536" s="42">
        <f t="shared" ca="1" si="257"/>
        <v>0</v>
      </c>
      <c r="K536" s="43"/>
      <c r="L536" s="44"/>
      <c r="M536" s="38">
        <f t="shared" ca="1" si="258"/>
        <v>0</v>
      </c>
      <c r="N536" s="41"/>
      <c r="O536" s="38">
        <f t="shared" ca="1" si="259"/>
        <v>0</v>
      </c>
      <c r="P536" s="45">
        <f t="shared" ca="1" si="260"/>
        <v>0</v>
      </c>
      <c r="Q536" s="46"/>
      <c r="S536" s="47">
        <f t="shared" ca="1" si="262"/>
        <v>0</v>
      </c>
      <c r="T536" s="47">
        <f t="shared" ca="1" si="262"/>
        <v>0</v>
      </c>
      <c r="U536" s="47" t="str">
        <f t="shared" ca="1" si="262"/>
        <v/>
      </c>
      <c r="V536" s="47" t="str">
        <f t="shared" ca="1" si="262"/>
        <v/>
      </c>
      <c r="W536" s="47" t="str">
        <f t="shared" ca="1" si="262"/>
        <v/>
      </c>
      <c r="X536" s="47" t="str">
        <f t="shared" ca="1" si="262"/>
        <v/>
      </c>
      <c r="Y536" s="47" t="str">
        <f t="shared" ca="1" si="262"/>
        <v/>
      </c>
      <c r="Z536" s="47" t="str">
        <f t="shared" ca="1" si="262"/>
        <v/>
      </c>
      <c r="AA536" s="47" t="str">
        <f t="shared" ca="1" si="262"/>
        <v/>
      </c>
      <c r="AB536" s="47" t="str">
        <f t="shared" ca="1" si="262"/>
        <v/>
      </c>
      <c r="AC536" s="47" t="str">
        <f t="shared" ca="1" si="262"/>
        <v/>
      </c>
      <c r="AD536" s="47" t="str">
        <f t="shared" ca="1" si="262"/>
        <v/>
      </c>
      <c r="AE536" s="47" t="str">
        <f t="shared" ca="1" si="262"/>
        <v/>
      </c>
      <c r="AF536" s="47" t="str">
        <f t="shared" ca="1" si="262"/>
        <v/>
      </c>
      <c r="AG536" s="47" t="str">
        <f t="shared" ca="1" si="262"/>
        <v/>
      </c>
      <c r="AH536" s="47" t="str">
        <f t="shared" ca="1" si="262"/>
        <v/>
      </c>
      <c r="AI536" s="47" t="str">
        <f t="shared" ca="1" si="264"/>
        <v/>
      </c>
      <c r="AJ536" s="47" t="str">
        <f t="shared" ca="1" si="264"/>
        <v/>
      </c>
      <c r="AK536" s="47" t="str">
        <f t="shared" ca="1" si="264"/>
        <v/>
      </c>
      <c r="AL536" s="47" t="str">
        <f t="shared" ca="1" si="264"/>
        <v/>
      </c>
      <c r="AM536" s="47" t="str">
        <f t="shared" ca="1" si="264"/>
        <v/>
      </c>
      <c r="AN536" s="47" t="str">
        <f t="shared" ca="1" si="264"/>
        <v/>
      </c>
      <c r="AO536" s="47" t="str">
        <f t="shared" ca="1" si="264"/>
        <v/>
      </c>
      <c r="AP536" s="47" t="str">
        <f t="shared" ca="1" si="264"/>
        <v/>
      </c>
      <c r="AQ536" s="47" t="str">
        <f t="shared" ca="1" si="264"/>
        <v/>
      </c>
      <c r="AR536" s="47" t="str">
        <f t="shared" ca="1" si="264"/>
        <v/>
      </c>
      <c r="AS536" s="47" t="str">
        <f t="shared" ca="1" si="264"/>
        <v/>
      </c>
      <c r="AT536" s="47" t="str">
        <f t="shared" ca="1" si="264"/>
        <v/>
      </c>
      <c r="AU536" s="47" t="str">
        <f t="shared" ca="1" si="264"/>
        <v/>
      </c>
      <c r="AV536" s="47" t="str">
        <f t="shared" ca="1" si="264"/>
        <v/>
      </c>
      <c r="AW536" s="47" t="str">
        <f t="shared" ca="1" si="264"/>
        <v/>
      </c>
      <c r="AX536" s="47" t="str">
        <f t="shared" ca="1" si="264"/>
        <v/>
      </c>
      <c r="AY536" s="47" t="str">
        <f t="shared" ca="1" si="263"/>
        <v/>
      </c>
      <c r="AZ536" s="47" t="str">
        <f t="shared" ca="1" si="263"/>
        <v/>
      </c>
      <c r="BA536" s="47" t="str">
        <f t="shared" ca="1" si="263"/>
        <v/>
      </c>
      <c r="BB536" s="47" t="str">
        <f t="shared" ca="1" si="263"/>
        <v/>
      </c>
      <c r="BC536" s="47" t="str">
        <f t="shared" ca="1" si="263"/>
        <v/>
      </c>
      <c r="BD536" s="47" t="str">
        <f t="shared" ca="1" si="263"/>
        <v/>
      </c>
    </row>
    <row r="537" spans="3:56" s="36" customFormat="1" ht="18" customHeight="1" x14ac:dyDescent="0.25">
      <c r="C537" s="273" t="s">
        <v>715</v>
      </c>
      <c r="D537" s="38">
        <f t="shared" ref="D537" ca="1" si="266">+SUM(R537:BA537)</f>
        <v>0</v>
      </c>
      <c r="E537" s="39"/>
      <c r="F537" s="40"/>
      <c r="G537" s="38">
        <f t="shared" ca="1" si="255"/>
        <v>0</v>
      </c>
      <c r="H537" s="41"/>
      <c r="I537" s="38">
        <f t="shared" ca="1" si="256"/>
        <v>0</v>
      </c>
      <c r="J537" s="42">
        <f t="shared" ca="1" si="257"/>
        <v>0</v>
      </c>
      <c r="K537" s="43"/>
      <c r="L537" s="44"/>
      <c r="M537" s="38">
        <f t="shared" ca="1" si="258"/>
        <v>0</v>
      </c>
      <c r="N537" s="41"/>
      <c r="O537" s="38">
        <f t="shared" ca="1" si="259"/>
        <v>0</v>
      </c>
      <c r="P537" s="45">
        <f t="shared" ca="1" si="260"/>
        <v>0</v>
      </c>
      <c r="Q537" s="46"/>
      <c r="S537" s="47">
        <f t="shared" ca="1" si="262"/>
        <v>0</v>
      </c>
      <c r="T537" s="47">
        <f t="shared" ca="1" si="262"/>
        <v>0</v>
      </c>
      <c r="U537" s="47" t="str">
        <f t="shared" ca="1" si="262"/>
        <v/>
      </c>
      <c r="V537" s="47" t="str">
        <f t="shared" ca="1" si="262"/>
        <v/>
      </c>
      <c r="W537" s="47" t="str">
        <f t="shared" ca="1" si="262"/>
        <v/>
      </c>
      <c r="X537" s="47" t="str">
        <f t="shared" ca="1" si="262"/>
        <v/>
      </c>
      <c r="Y537" s="47" t="str">
        <f t="shared" ca="1" si="262"/>
        <v/>
      </c>
      <c r="Z537" s="47" t="str">
        <f t="shared" ca="1" si="262"/>
        <v/>
      </c>
      <c r="AA537" s="47" t="str">
        <f t="shared" ca="1" si="262"/>
        <v/>
      </c>
      <c r="AB537" s="47" t="str">
        <f t="shared" ca="1" si="262"/>
        <v/>
      </c>
      <c r="AC537" s="47" t="str">
        <f t="shared" ca="1" si="262"/>
        <v/>
      </c>
      <c r="AD537" s="47" t="str">
        <f t="shared" ca="1" si="262"/>
        <v/>
      </c>
      <c r="AE537" s="47" t="str">
        <f t="shared" ca="1" si="262"/>
        <v/>
      </c>
      <c r="AF537" s="47" t="str">
        <f t="shared" ca="1" si="262"/>
        <v/>
      </c>
      <c r="AG537" s="47" t="str">
        <f t="shared" ca="1" si="262"/>
        <v/>
      </c>
      <c r="AH537" s="47" t="str">
        <f t="shared" ca="1" si="262"/>
        <v/>
      </c>
      <c r="AI537" s="47" t="str">
        <f t="shared" ca="1" si="264"/>
        <v/>
      </c>
      <c r="AJ537" s="47" t="str">
        <f t="shared" ca="1" si="264"/>
        <v/>
      </c>
      <c r="AK537" s="47" t="str">
        <f t="shared" ca="1" si="264"/>
        <v/>
      </c>
      <c r="AL537" s="47" t="str">
        <f t="shared" ca="1" si="264"/>
        <v/>
      </c>
      <c r="AM537" s="47" t="str">
        <f t="shared" ca="1" si="264"/>
        <v/>
      </c>
      <c r="AN537" s="47" t="str">
        <f t="shared" ca="1" si="264"/>
        <v/>
      </c>
      <c r="AO537" s="47" t="str">
        <f t="shared" ca="1" si="264"/>
        <v/>
      </c>
      <c r="AP537" s="47" t="str">
        <f t="shared" ca="1" si="264"/>
        <v/>
      </c>
      <c r="AQ537" s="47" t="str">
        <f t="shared" ca="1" si="264"/>
        <v/>
      </c>
      <c r="AR537" s="47" t="str">
        <f t="shared" ca="1" si="264"/>
        <v/>
      </c>
      <c r="AS537" s="47" t="str">
        <f t="shared" ca="1" si="264"/>
        <v/>
      </c>
      <c r="AT537" s="47" t="str">
        <f t="shared" ca="1" si="264"/>
        <v/>
      </c>
      <c r="AU537" s="47" t="str">
        <f t="shared" ca="1" si="264"/>
        <v/>
      </c>
      <c r="AV537" s="47" t="str">
        <f t="shared" ca="1" si="264"/>
        <v/>
      </c>
      <c r="AW537" s="47" t="str">
        <f t="shared" ca="1" si="264"/>
        <v/>
      </c>
      <c r="AX537" s="47" t="str">
        <f t="shared" ca="1" si="264"/>
        <v/>
      </c>
      <c r="AY537" s="47" t="str">
        <f t="shared" ca="1" si="263"/>
        <v/>
      </c>
      <c r="AZ537" s="47" t="str">
        <f t="shared" ca="1" si="263"/>
        <v/>
      </c>
      <c r="BA537" s="47" t="str">
        <f t="shared" ca="1" si="263"/>
        <v/>
      </c>
      <c r="BB537" s="47" t="str">
        <f t="shared" ca="1" si="263"/>
        <v/>
      </c>
      <c r="BC537" s="47" t="str">
        <f t="shared" ca="1" si="263"/>
        <v/>
      </c>
      <c r="BD537" s="47" t="str">
        <f t="shared" ca="1" si="263"/>
        <v/>
      </c>
    </row>
    <row r="538" spans="3:56" s="36" customFormat="1" ht="18" customHeight="1" x14ac:dyDescent="0.25">
      <c r="C538" s="37"/>
      <c r="D538" s="38">
        <f t="shared" ca="1" si="265"/>
        <v>0</v>
      </c>
      <c r="E538" s="39"/>
      <c r="F538" s="40"/>
      <c r="G538" s="38">
        <f t="shared" ca="1" si="255"/>
        <v>0</v>
      </c>
      <c r="H538" s="41"/>
      <c r="I538" s="38">
        <f t="shared" ca="1" si="256"/>
        <v>0</v>
      </c>
      <c r="J538" s="42">
        <f t="shared" ca="1" si="257"/>
        <v>0</v>
      </c>
      <c r="K538" s="43"/>
      <c r="L538" s="44"/>
      <c r="M538" s="38">
        <f t="shared" ca="1" si="258"/>
        <v>0</v>
      </c>
      <c r="N538" s="41"/>
      <c r="O538" s="38">
        <f t="shared" ca="1" si="259"/>
        <v>0</v>
      </c>
      <c r="P538" s="45">
        <f t="shared" ca="1" si="260"/>
        <v>0</v>
      </c>
      <c r="Q538" s="46"/>
      <c r="S538" s="47">
        <f t="shared" ca="1" si="262"/>
        <v>0</v>
      </c>
      <c r="T538" s="47">
        <f t="shared" ca="1" si="262"/>
        <v>0</v>
      </c>
      <c r="U538" s="47" t="str">
        <f t="shared" ca="1" si="262"/>
        <v/>
      </c>
      <c r="V538" s="47" t="str">
        <f t="shared" ca="1" si="262"/>
        <v/>
      </c>
      <c r="W538" s="47" t="str">
        <f t="shared" ca="1" si="262"/>
        <v/>
      </c>
      <c r="X538" s="47" t="str">
        <f t="shared" ca="1" si="262"/>
        <v/>
      </c>
      <c r="Y538" s="47" t="str">
        <f t="shared" ca="1" si="262"/>
        <v/>
      </c>
      <c r="Z538" s="47" t="str">
        <f t="shared" ca="1" si="262"/>
        <v/>
      </c>
      <c r="AA538" s="47" t="str">
        <f t="shared" ca="1" si="262"/>
        <v/>
      </c>
      <c r="AB538" s="47" t="str">
        <f t="shared" ca="1" si="262"/>
        <v/>
      </c>
      <c r="AC538" s="47" t="str">
        <f t="shared" ca="1" si="262"/>
        <v/>
      </c>
      <c r="AD538" s="47" t="str">
        <f t="shared" ca="1" si="262"/>
        <v/>
      </c>
      <c r="AE538" s="47" t="str">
        <f t="shared" ca="1" si="262"/>
        <v/>
      </c>
      <c r="AF538" s="47" t="str">
        <f t="shared" ca="1" si="262"/>
        <v/>
      </c>
      <c r="AG538" s="47" t="str">
        <f t="shared" ca="1" si="262"/>
        <v/>
      </c>
      <c r="AH538" s="47" t="str">
        <f t="shared" ca="1" si="262"/>
        <v/>
      </c>
      <c r="AI538" s="47" t="str">
        <f t="shared" ca="1" si="264"/>
        <v/>
      </c>
      <c r="AJ538" s="47" t="str">
        <f t="shared" ca="1" si="264"/>
        <v/>
      </c>
      <c r="AK538" s="47" t="str">
        <f t="shared" ca="1" si="264"/>
        <v/>
      </c>
      <c r="AL538" s="47" t="str">
        <f t="shared" ca="1" si="264"/>
        <v/>
      </c>
      <c r="AM538" s="47" t="str">
        <f t="shared" ca="1" si="264"/>
        <v/>
      </c>
      <c r="AN538" s="47" t="str">
        <f t="shared" ca="1" si="264"/>
        <v/>
      </c>
      <c r="AO538" s="47" t="str">
        <f t="shared" ca="1" si="264"/>
        <v/>
      </c>
      <c r="AP538" s="47" t="str">
        <f t="shared" ca="1" si="264"/>
        <v/>
      </c>
      <c r="AQ538" s="47" t="str">
        <f t="shared" ca="1" si="264"/>
        <v/>
      </c>
      <c r="AR538" s="47" t="str">
        <f t="shared" ca="1" si="264"/>
        <v/>
      </c>
      <c r="AS538" s="47" t="str">
        <f t="shared" ca="1" si="264"/>
        <v/>
      </c>
      <c r="AT538" s="47" t="str">
        <f t="shared" ca="1" si="264"/>
        <v/>
      </c>
      <c r="AU538" s="47" t="str">
        <f t="shared" ca="1" si="264"/>
        <v/>
      </c>
      <c r="AV538" s="47" t="str">
        <f t="shared" ca="1" si="264"/>
        <v/>
      </c>
      <c r="AW538" s="47" t="str">
        <f t="shared" ca="1" si="264"/>
        <v/>
      </c>
      <c r="AX538" s="47" t="str">
        <f t="shared" ca="1" si="264"/>
        <v/>
      </c>
      <c r="AY538" s="47" t="str">
        <f t="shared" ca="1" si="263"/>
        <v/>
      </c>
      <c r="AZ538" s="47" t="str">
        <f t="shared" ca="1" si="263"/>
        <v/>
      </c>
      <c r="BA538" s="47" t="str">
        <f t="shared" ca="1" si="263"/>
        <v/>
      </c>
      <c r="BB538" s="47" t="str">
        <f t="shared" ca="1" si="263"/>
        <v/>
      </c>
      <c r="BC538" s="47" t="str">
        <f t="shared" ca="1" si="263"/>
        <v/>
      </c>
      <c r="BD538" s="47" t="str">
        <f t="shared" ca="1" si="263"/>
        <v/>
      </c>
    </row>
    <row r="539" spans="3:56" s="36" customFormat="1" ht="18" customHeight="1" outlineLevel="1" x14ac:dyDescent="0.25">
      <c r="C539" s="48" t="s">
        <v>505</v>
      </c>
      <c r="D539" s="38">
        <f t="shared" ca="1" si="223"/>
        <v>0</v>
      </c>
      <c r="E539" s="39"/>
      <c r="F539" s="40"/>
      <c r="G539" s="38">
        <f t="shared" ca="1" si="255"/>
        <v>0</v>
      </c>
      <c r="H539" s="41"/>
      <c r="I539" s="38">
        <f t="shared" ca="1" si="256"/>
        <v>0</v>
      </c>
      <c r="J539" s="42">
        <f t="shared" ca="1" si="257"/>
        <v>0</v>
      </c>
      <c r="K539" s="43"/>
      <c r="L539" s="44"/>
      <c r="M539" s="38">
        <f t="shared" ca="1" si="258"/>
        <v>0</v>
      </c>
      <c r="N539" s="41"/>
      <c r="O539" s="38">
        <f t="shared" ca="1" si="259"/>
        <v>0</v>
      </c>
      <c r="P539" s="45">
        <f t="shared" ca="1" si="260"/>
        <v>0</v>
      </c>
      <c r="Q539" s="46"/>
      <c r="S539" s="47">
        <f t="shared" ca="1" si="262"/>
        <v>0</v>
      </c>
      <c r="T539" s="47">
        <f t="shared" ca="1" si="262"/>
        <v>0</v>
      </c>
      <c r="U539" s="47" t="str">
        <f t="shared" ca="1" si="262"/>
        <v/>
      </c>
      <c r="V539" s="47" t="str">
        <f t="shared" ca="1" si="262"/>
        <v/>
      </c>
      <c r="W539" s="47" t="str">
        <f t="shared" ca="1" si="262"/>
        <v/>
      </c>
      <c r="X539" s="47" t="str">
        <f t="shared" ca="1" si="262"/>
        <v/>
      </c>
      <c r="Y539" s="47" t="str">
        <f t="shared" ca="1" si="262"/>
        <v/>
      </c>
      <c r="Z539" s="47" t="str">
        <f t="shared" ca="1" si="262"/>
        <v/>
      </c>
      <c r="AA539" s="47" t="str">
        <f t="shared" ca="1" si="262"/>
        <v/>
      </c>
      <c r="AB539" s="47" t="str">
        <f t="shared" ca="1" si="262"/>
        <v/>
      </c>
      <c r="AC539" s="47" t="str">
        <f t="shared" ca="1" si="262"/>
        <v/>
      </c>
      <c r="AD539" s="47" t="str">
        <f t="shared" ca="1" si="262"/>
        <v/>
      </c>
      <c r="AE539" s="47" t="str">
        <f t="shared" ca="1" si="262"/>
        <v/>
      </c>
      <c r="AF539" s="47" t="str">
        <f t="shared" ca="1" si="262"/>
        <v/>
      </c>
      <c r="AG539" s="47" t="str">
        <f t="shared" ca="1" si="262"/>
        <v/>
      </c>
      <c r="AH539" s="47" t="str">
        <f t="shared" ca="1" si="262"/>
        <v/>
      </c>
      <c r="AI539" s="47" t="str">
        <f t="shared" ca="1" si="264"/>
        <v/>
      </c>
      <c r="AJ539" s="47" t="str">
        <f t="shared" ca="1" si="264"/>
        <v/>
      </c>
      <c r="AK539" s="47" t="str">
        <f t="shared" ca="1" si="264"/>
        <v/>
      </c>
      <c r="AL539" s="47" t="str">
        <f t="shared" ca="1" si="264"/>
        <v/>
      </c>
      <c r="AM539" s="47" t="str">
        <f t="shared" ca="1" si="264"/>
        <v/>
      </c>
      <c r="AN539" s="47" t="str">
        <f t="shared" ca="1" si="264"/>
        <v/>
      </c>
      <c r="AO539" s="47" t="str">
        <f t="shared" ca="1" si="264"/>
        <v/>
      </c>
      <c r="AP539" s="47" t="str">
        <f t="shared" ca="1" si="264"/>
        <v/>
      </c>
      <c r="AQ539" s="47" t="str">
        <f t="shared" ca="1" si="264"/>
        <v/>
      </c>
      <c r="AR539" s="47" t="str">
        <f t="shared" ca="1" si="264"/>
        <v/>
      </c>
      <c r="AS539" s="47" t="str">
        <f t="shared" ca="1" si="264"/>
        <v/>
      </c>
      <c r="AT539" s="47" t="str">
        <f t="shared" ca="1" si="264"/>
        <v/>
      </c>
      <c r="AU539" s="47" t="str">
        <f t="shared" ca="1" si="264"/>
        <v/>
      </c>
      <c r="AV539" s="47" t="str">
        <f t="shared" ca="1" si="264"/>
        <v/>
      </c>
      <c r="AW539" s="47" t="str">
        <f t="shared" ca="1" si="264"/>
        <v/>
      </c>
      <c r="AX539" s="47" t="str">
        <f t="shared" ca="1" si="264"/>
        <v/>
      </c>
      <c r="AY539" s="47" t="str">
        <f t="shared" ca="1" si="263"/>
        <v/>
      </c>
      <c r="AZ539" s="47" t="str">
        <f t="shared" ca="1" si="263"/>
        <v/>
      </c>
      <c r="BA539" s="47" t="str">
        <f t="shared" ca="1" si="263"/>
        <v/>
      </c>
      <c r="BB539" s="47" t="str">
        <f t="shared" ca="1" si="263"/>
        <v/>
      </c>
      <c r="BC539" s="47" t="str">
        <f t="shared" ca="1" si="263"/>
        <v/>
      </c>
      <c r="BD539" s="47" t="str">
        <f t="shared" ca="1" si="263"/>
        <v/>
      </c>
    </row>
    <row r="540" spans="3:56" s="36" customFormat="1" ht="18" customHeight="1" outlineLevel="1" x14ac:dyDescent="0.25">
      <c r="C540" s="37" t="s">
        <v>506</v>
      </c>
      <c r="D540" s="38">
        <f t="shared" ref="D540" ca="1" si="267">+SUM(R540:BA540)</f>
        <v>0</v>
      </c>
      <c r="E540" s="39" t="s">
        <v>365</v>
      </c>
      <c r="F540" s="40">
        <f>F542</f>
        <v>174.99999999999997</v>
      </c>
      <c r="G540" s="38">
        <f t="shared" ca="1" si="255"/>
        <v>0</v>
      </c>
      <c r="H540" s="41">
        <v>89</v>
      </c>
      <c r="I540" s="38">
        <f t="shared" ca="1" si="256"/>
        <v>0</v>
      </c>
      <c r="J540" s="42">
        <f t="shared" ca="1" si="257"/>
        <v>0</v>
      </c>
      <c r="K540" s="43"/>
      <c r="L540" s="44">
        <f>L542</f>
        <v>210</v>
      </c>
      <c r="M540" s="38">
        <f t="shared" ca="1" si="258"/>
        <v>0</v>
      </c>
      <c r="N540" s="41">
        <v>100</v>
      </c>
      <c r="O540" s="38">
        <f t="shared" ca="1" si="259"/>
        <v>0</v>
      </c>
      <c r="P540" s="45">
        <f t="shared" ca="1" si="260"/>
        <v>0</v>
      </c>
      <c r="Q540" s="46"/>
      <c r="S540" s="47">
        <f t="shared" ca="1" si="262"/>
        <v>0</v>
      </c>
      <c r="T540" s="47">
        <f t="shared" ca="1" si="262"/>
        <v>0</v>
      </c>
      <c r="U540" s="47" t="str">
        <f t="shared" ca="1" si="262"/>
        <v/>
      </c>
      <c r="V540" s="47" t="str">
        <f t="shared" ca="1" si="262"/>
        <v/>
      </c>
      <c r="W540" s="47" t="str">
        <f t="shared" ca="1" si="262"/>
        <v/>
      </c>
      <c r="X540" s="47" t="str">
        <f t="shared" ca="1" si="262"/>
        <v/>
      </c>
      <c r="Y540" s="47" t="str">
        <f t="shared" ca="1" si="262"/>
        <v/>
      </c>
      <c r="Z540" s="47" t="str">
        <f t="shared" ca="1" si="262"/>
        <v/>
      </c>
      <c r="AA540" s="47" t="str">
        <f t="shared" ca="1" si="262"/>
        <v/>
      </c>
      <c r="AB540" s="47" t="str">
        <f t="shared" ca="1" si="262"/>
        <v/>
      </c>
      <c r="AC540" s="47" t="str">
        <f t="shared" ca="1" si="262"/>
        <v/>
      </c>
      <c r="AD540" s="47" t="str">
        <f t="shared" ca="1" si="262"/>
        <v/>
      </c>
      <c r="AE540" s="47" t="str">
        <f t="shared" ca="1" si="262"/>
        <v/>
      </c>
      <c r="AF540" s="47" t="str">
        <f t="shared" ca="1" si="262"/>
        <v/>
      </c>
      <c r="AG540" s="47" t="str">
        <f t="shared" ca="1" si="262"/>
        <v/>
      </c>
      <c r="AH540" s="47" t="str">
        <f t="shared" ca="1" si="262"/>
        <v/>
      </c>
      <c r="AI540" s="47" t="str">
        <f t="shared" ca="1" si="264"/>
        <v/>
      </c>
      <c r="AJ540" s="47" t="str">
        <f t="shared" ca="1" si="264"/>
        <v/>
      </c>
      <c r="AK540" s="47" t="str">
        <f t="shared" ca="1" si="264"/>
        <v/>
      </c>
      <c r="AL540" s="47" t="str">
        <f t="shared" ca="1" si="264"/>
        <v/>
      </c>
      <c r="AM540" s="47" t="str">
        <f t="shared" ca="1" si="264"/>
        <v/>
      </c>
      <c r="AN540" s="47" t="str">
        <f t="shared" ca="1" si="264"/>
        <v/>
      </c>
      <c r="AO540" s="47" t="str">
        <f t="shared" ca="1" si="264"/>
        <v/>
      </c>
      <c r="AP540" s="47" t="str">
        <f t="shared" ca="1" si="264"/>
        <v/>
      </c>
      <c r="AQ540" s="47" t="str">
        <f t="shared" ca="1" si="264"/>
        <v/>
      </c>
      <c r="AR540" s="47" t="str">
        <f t="shared" ca="1" si="264"/>
        <v/>
      </c>
      <c r="AS540" s="47" t="str">
        <f t="shared" ca="1" si="264"/>
        <v/>
      </c>
      <c r="AT540" s="47" t="str">
        <f t="shared" ca="1" si="264"/>
        <v/>
      </c>
      <c r="AU540" s="47" t="str">
        <f t="shared" ca="1" si="264"/>
        <v/>
      </c>
      <c r="AV540" s="47" t="str">
        <f t="shared" ca="1" si="264"/>
        <v/>
      </c>
      <c r="AW540" s="47" t="str">
        <f t="shared" ca="1" si="264"/>
        <v/>
      </c>
      <c r="AX540" s="47" t="str">
        <f t="shared" ca="1" si="264"/>
        <v/>
      </c>
      <c r="AY540" s="47" t="str">
        <f t="shared" ca="1" si="263"/>
        <v/>
      </c>
      <c r="AZ540" s="47" t="str">
        <f t="shared" ca="1" si="263"/>
        <v/>
      </c>
      <c r="BA540" s="47" t="str">
        <f t="shared" ca="1" si="263"/>
        <v/>
      </c>
      <c r="BB540" s="47" t="str">
        <f t="shared" ca="1" si="263"/>
        <v/>
      </c>
      <c r="BC540" s="47" t="str">
        <f t="shared" ca="1" si="263"/>
        <v/>
      </c>
      <c r="BD540" s="47" t="str">
        <f t="shared" ca="1" si="263"/>
        <v/>
      </c>
    </row>
    <row r="541" spans="3:56" s="36" customFormat="1" ht="18" customHeight="1" outlineLevel="1" x14ac:dyDescent="0.25">
      <c r="C541" s="37" t="s">
        <v>507</v>
      </c>
      <c r="D541" s="38">
        <f t="shared" ref="D541" ca="1" si="268">+SUM(R541:AR541)</f>
        <v>0</v>
      </c>
      <c r="E541" s="39" t="s">
        <v>365</v>
      </c>
      <c r="F541" s="40">
        <v>122</v>
      </c>
      <c r="G541" s="38">
        <f t="shared" ca="1" si="255"/>
        <v>0</v>
      </c>
      <c r="H541" s="41">
        <v>89</v>
      </c>
      <c r="I541" s="38">
        <f t="shared" ca="1" si="256"/>
        <v>0</v>
      </c>
      <c r="J541" s="42">
        <f t="shared" ca="1" si="257"/>
        <v>0</v>
      </c>
      <c r="K541" s="54"/>
      <c r="L541" s="44">
        <v>130</v>
      </c>
      <c r="M541" s="38">
        <f t="shared" ca="1" si="258"/>
        <v>0</v>
      </c>
      <c r="N541" s="41">
        <v>100</v>
      </c>
      <c r="O541" s="38">
        <f t="shared" ca="1" si="259"/>
        <v>0</v>
      </c>
      <c r="P541" s="45">
        <f t="shared" ca="1" si="260"/>
        <v>0</v>
      </c>
      <c r="Q541" s="55" t="s">
        <v>764</v>
      </c>
      <c r="S541" s="47">
        <f t="shared" ca="1" si="262"/>
        <v>0</v>
      </c>
      <c r="T541" s="47">
        <f t="shared" ca="1" si="262"/>
        <v>0</v>
      </c>
      <c r="U541" s="47" t="str">
        <f t="shared" ca="1" si="262"/>
        <v/>
      </c>
      <c r="V541" s="47" t="str">
        <f t="shared" ca="1" si="262"/>
        <v/>
      </c>
      <c r="W541" s="47" t="str">
        <f t="shared" ca="1" si="262"/>
        <v/>
      </c>
      <c r="X541" s="47" t="str">
        <f t="shared" ca="1" si="262"/>
        <v/>
      </c>
      <c r="Y541" s="47" t="str">
        <f t="shared" ca="1" si="262"/>
        <v/>
      </c>
      <c r="Z541" s="47" t="str">
        <f t="shared" ca="1" si="262"/>
        <v/>
      </c>
      <c r="AA541" s="47" t="str">
        <f t="shared" ca="1" si="262"/>
        <v/>
      </c>
      <c r="AB541" s="47" t="str">
        <f t="shared" ca="1" si="262"/>
        <v/>
      </c>
      <c r="AC541" s="47" t="str">
        <f t="shared" ca="1" si="262"/>
        <v/>
      </c>
      <c r="AD541" s="47" t="str">
        <f t="shared" ca="1" si="262"/>
        <v/>
      </c>
      <c r="AE541" s="47" t="str">
        <f t="shared" ca="1" si="262"/>
        <v/>
      </c>
      <c r="AF541" s="47" t="str">
        <f t="shared" ca="1" si="262"/>
        <v/>
      </c>
      <c r="AG541" s="47" t="str">
        <f t="shared" ca="1" si="262"/>
        <v/>
      </c>
      <c r="AH541" s="47" t="str">
        <f t="shared" ca="1" si="262"/>
        <v/>
      </c>
      <c r="AI541" s="47" t="str">
        <f t="shared" ca="1" si="264"/>
        <v/>
      </c>
      <c r="AJ541" s="47" t="str">
        <f t="shared" ca="1" si="264"/>
        <v/>
      </c>
      <c r="AK541" s="47" t="str">
        <f t="shared" ca="1" si="264"/>
        <v/>
      </c>
      <c r="AL541" s="47" t="str">
        <f t="shared" ca="1" si="264"/>
        <v/>
      </c>
      <c r="AM541" s="47" t="str">
        <f t="shared" ca="1" si="264"/>
        <v/>
      </c>
      <c r="AN541" s="47" t="str">
        <f t="shared" ca="1" si="264"/>
        <v/>
      </c>
      <c r="AO541" s="47" t="str">
        <f t="shared" ca="1" si="264"/>
        <v/>
      </c>
      <c r="AP541" s="47" t="str">
        <f t="shared" ca="1" si="264"/>
        <v/>
      </c>
      <c r="AQ541" s="47" t="str">
        <f t="shared" ca="1" si="264"/>
        <v/>
      </c>
      <c r="AR541" s="47" t="str">
        <f t="shared" ca="1" si="264"/>
        <v/>
      </c>
      <c r="AS541" s="47" t="str">
        <f t="shared" ca="1" si="264"/>
        <v/>
      </c>
      <c r="AT541" s="47" t="str">
        <f t="shared" ca="1" si="264"/>
        <v/>
      </c>
      <c r="AU541" s="47" t="str">
        <f t="shared" ca="1" si="264"/>
        <v/>
      </c>
      <c r="AV541" s="47" t="str">
        <f t="shared" ca="1" si="264"/>
        <v/>
      </c>
      <c r="AW541" s="47" t="str">
        <f t="shared" ca="1" si="264"/>
        <v/>
      </c>
      <c r="AX541" s="47" t="str">
        <f t="shared" ca="1" si="264"/>
        <v/>
      </c>
      <c r="AY541" s="47" t="str">
        <f t="shared" ca="1" si="263"/>
        <v/>
      </c>
      <c r="AZ541" s="47" t="str">
        <f t="shared" ca="1" si="263"/>
        <v/>
      </c>
      <c r="BA541" s="47" t="str">
        <f t="shared" ca="1" si="263"/>
        <v/>
      </c>
      <c r="BB541" s="47" t="str">
        <f t="shared" ca="1" si="263"/>
        <v/>
      </c>
      <c r="BC541" s="47" t="str">
        <f t="shared" ca="1" si="263"/>
        <v/>
      </c>
      <c r="BD541" s="47" t="str">
        <f t="shared" ca="1" si="263"/>
        <v/>
      </c>
    </row>
    <row r="542" spans="3:56" s="36" customFormat="1" ht="18" customHeight="1" outlineLevel="1" x14ac:dyDescent="0.25">
      <c r="C542" s="37" t="s">
        <v>508</v>
      </c>
      <c r="D542" s="38">
        <f ca="1">+SUM(R542:AR542)</f>
        <v>0</v>
      </c>
      <c r="E542" s="39" t="s">
        <v>365</v>
      </c>
      <c r="F542" s="40">
        <f>1/(0.2*0.4)*14</f>
        <v>174.99999999999997</v>
      </c>
      <c r="G542" s="38">
        <f t="shared" ca="1" si="255"/>
        <v>0</v>
      </c>
      <c r="H542" s="41">
        <v>89</v>
      </c>
      <c r="I542" s="38">
        <f t="shared" ca="1" si="256"/>
        <v>0</v>
      </c>
      <c r="J542" s="42">
        <f t="shared" ca="1" si="257"/>
        <v>0</v>
      </c>
      <c r="K542" s="54"/>
      <c r="L542" s="44">
        <v>210</v>
      </c>
      <c r="M542" s="38">
        <f t="shared" ca="1" si="258"/>
        <v>0</v>
      </c>
      <c r="N542" s="41">
        <v>100</v>
      </c>
      <c r="O542" s="38">
        <f t="shared" ca="1" si="259"/>
        <v>0</v>
      </c>
      <c r="P542" s="45">
        <f t="shared" ca="1" si="260"/>
        <v>0</v>
      </c>
      <c r="Q542" s="41" t="s">
        <v>768</v>
      </c>
      <c r="S542" s="47">
        <f t="shared" ca="1" si="262"/>
        <v>0</v>
      </c>
      <c r="T542" s="47">
        <f t="shared" ca="1" si="262"/>
        <v>0</v>
      </c>
      <c r="U542" s="47" t="str">
        <f t="shared" ca="1" si="262"/>
        <v/>
      </c>
      <c r="V542" s="47" t="str">
        <f t="shared" ca="1" si="262"/>
        <v/>
      </c>
      <c r="W542" s="47" t="str">
        <f t="shared" ca="1" si="262"/>
        <v/>
      </c>
      <c r="X542" s="47" t="str">
        <f t="shared" ca="1" si="262"/>
        <v/>
      </c>
      <c r="Y542" s="47" t="str">
        <f t="shared" ca="1" si="262"/>
        <v/>
      </c>
      <c r="Z542" s="47" t="str">
        <f t="shared" ca="1" si="262"/>
        <v/>
      </c>
      <c r="AA542" s="47" t="str">
        <f t="shared" ca="1" si="262"/>
        <v/>
      </c>
      <c r="AB542" s="47" t="str">
        <f t="shared" ca="1" si="262"/>
        <v/>
      </c>
      <c r="AC542" s="47" t="str">
        <f t="shared" ca="1" si="262"/>
        <v/>
      </c>
      <c r="AD542" s="47" t="str">
        <f t="shared" ca="1" si="262"/>
        <v/>
      </c>
      <c r="AE542" s="47" t="str">
        <f t="shared" ca="1" si="262"/>
        <v/>
      </c>
      <c r="AF542" s="47" t="str">
        <f t="shared" ca="1" si="262"/>
        <v/>
      </c>
      <c r="AG542" s="47" t="str">
        <f t="shared" ca="1" si="262"/>
        <v/>
      </c>
      <c r="AH542" s="47" t="str">
        <f t="shared" ca="1" si="262"/>
        <v/>
      </c>
      <c r="AI542" s="47" t="str">
        <f t="shared" ca="1" si="264"/>
        <v/>
      </c>
      <c r="AJ542" s="47" t="str">
        <f t="shared" ca="1" si="264"/>
        <v/>
      </c>
      <c r="AK542" s="47" t="str">
        <f t="shared" ca="1" si="264"/>
        <v/>
      </c>
      <c r="AL542" s="47" t="str">
        <f t="shared" ca="1" si="264"/>
        <v/>
      </c>
      <c r="AM542" s="47" t="str">
        <f t="shared" ca="1" si="264"/>
        <v/>
      </c>
      <c r="AN542" s="47" t="str">
        <f t="shared" ca="1" si="264"/>
        <v/>
      </c>
      <c r="AO542" s="47" t="str">
        <f t="shared" ca="1" si="264"/>
        <v/>
      </c>
      <c r="AP542" s="47" t="str">
        <f t="shared" ca="1" si="264"/>
        <v/>
      </c>
      <c r="AQ542" s="47" t="str">
        <f t="shared" ca="1" si="264"/>
        <v/>
      </c>
      <c r="AR542" s="47" t="str">
        <f t="shared" ca="1" si="264"/>
        <v/>
      </c>
      <c r="AS542" s="47" t="str">
        <f t="shared" ca="1" si="264"/>
        <v/>
      </c>
      <c r="AT542" s="47" t="str">
        <f t="shared" ca="1" si="264"/>
        <v/>
      </c>
      <c r="AU542" s="47" t="str">
        <f t="shared" ca="1" si="264"/>
        <v/>
      </c>
      <c r="AV542" s="47" t="str">
        <f t="shared" ca="1" si="264"/>
        <v/>
      </c>
      <c r="AW542" s="47" t="str">
        <f t="shared" ca="1" si="264"/>
        <v/>
      </c>
      <c r="AX542" s="47" t="str">
        <f t="shared" ca="1" si="264"/>
        <v/>
      </c>
      <c r="AY542" s="47" t="str">
        <f t="shared" ca="1" si="263"/>
        <v/>
      </c>
      <c r="AZ542" s="47" t="str">
        <f t="shared" ca="1" si="263"/>
        <v/>
      </c>
      <c r="BA542" s="47" t="str">
        <f t="shared" ca="1" si="263"/>
        <v/>
      </c>
      <c r="BB542" s="47" t="str">
        <f t="shared" ca="1" si="263"/>
        <v/>
      </c>
      <c r="BC542" s="47" t="str">
        <f t="shared" ca="1" si="263"/>
        <v/>
      </c>
      <c r="BD542" s="47" t="str">
        <f t="shared" ca="1" si="263"/>
        <v/>
      </c>
    </row>
    <row r="543" spans="3:56" s="36" customFormat="1" ht="18" customHeight="1" outlineLevel="1" x14ac:dyDescent="0.25">
      <c r="C543" s="37" t="s">
        <v>509</v>
      </c>
      <c r="D543" s="38">
        <f ca="1">+SUM(R543:AR543)</f>
        <v>0</v>
      </c>
      <c r="E543" s="39" t="s">
        <v>365</v>
      </c>
      <c r="F543" s="40">
        <v>294</v>
      </c>
      <c r="G543" s="38">
        <f t="shared" ca="1" si="255"/>
        <v>0</v>
      </c>
      <c r="H543" s="41">
        <v>105</v>
      </c>
      <c r="I543" s="38">
        <f t="shared" ca="1" si="256"/>
        <v>0</v>
      </c>
      <c r="J543" s="42">
        <f t="shared" ca="1" si="257"/>
        <v>0</v>
      </c>
      <c r="K543" s="54"/>
      <c r="L543" s="44">
        <v>300</v>
      </c>
      <c r="M543" s="38">
        <f t="shared" ca="1" si="258"/>
        <v>0</v>
      </c>
      <c r="N543" s="41">
        <v>100</v>
      </c>
      <c r="O543" s="38">
        <f t="shared" ca="1" si="259"/>
        <v>0</v>
      </c>
      <c r="P543" s="45">
        <f t="shared" ca="1" si="260"/>
        <v>0</v>
      </c>
      <c r="Q543" s="41" t="s">
        <v>769</v>
      </c>
      <c r="S543" s="47">
        <f t="shared" ref="S543:AH558" ca="1" si="269">IFERROR(SUMIF(INDIRECT("'"&amp;S$6&amp;"'!$C:$C"),$C543,INDIRECT("'"&amp;S$6&amp;"'!$D:$D")),"")</f>
        <v>0</v>
      </c>
      <c r="T543" s="47">
        <f t="shared" ca="1" si="269"/>
        <v>0</v>
      </c>
      <c r="U543" s="47" t="str">
        <f t="shared" ca="1" si="269"/>
        <v/>
      </c>
      <c r="V543" s="47" t="str">
        <f t="shared" ca="1" si="269"/>
        <v/>
      </c>
      <c r="W543" s="47" t="str">
        <f t="shared" ca="1" si="269"/>
        <v/>
      </c>
      <c r="X543" s="47" t="str">
        <f t="shared" ca="1" si="269"/>
        <v/>
      </c>
      <c r="Y543" s="47" t="str">
        <f t="shared" ca="1" si="269"/>
        <v/>
      </c>
      <c r="Z543" s="47" t="str">
        <f t="shared" ca="1" si="269"/>
        <v/>
      </c>
      <c r="AA543" s="47" t="str">
        <f t="shared" ca="1" si="269"/>
        <v/>
      </c>
      <c r="AB543" s="47" t="str">
        <f t="shared" ca="1" si="269"/>
        <v/>
      </c>
      <c r="AC543" s="47" t="str">
        <f t="shared" ca="1" si="269"/>
        <v/>
      </c>
      <c r="AD543" s="47" t="str">
        <f t="shared" ca="1" si="269"/>
        <v/>
      </c>
      <c r="AE543" s="47" t="str">
        <f t="shared" ca="1" si="269"/>
        <v/>
      </c>
      <c r="AF543" s="47" t="str">
        <f t="shared" ca="1" si="269"/>
        <v/>
      </c>
      <c r="AG543" s="47" t="str">
        <f t="shared" ca="1" si="269"/>
        <v/>
      </c>
      <c r="AH543" s="47" t="str">
        <f t="shared" ca="1" si="269"/>
        <v/>
      </c>
      <c r="AI543" s="47" t="str">
        <f t="shared" ca="1" si="264"/>
        <v/>
      </c>
      <c r="AJ543" s="47" t="str">
        <f t="shared" ca="1" si="264"/>
        <v/>
      </c>
      <c r="AK543" s="47" t="str">
        <f t="shared" ca="1" si="264"/>
        <v/>
      </c>
      <c r="AL543" s="47" t="str">
        <f t="shared" ca="1" si="264"/>
        <v/>
      </c>
      <c r="AM543" s="47" t="str">
        <f t="shared" ca="1" si="264"/>
        <v/>
      </c>
      <c r="AN543" s="47" t="str">
        <f t="shared" ca="1" si="264"/>
        <v/>
      </c>
      <c r="AO543" s="47" t="str">
        <f t="shared" ca="1" si="264"/>
        <v/>
      </c>
      <c r="AP543" s="47" t="str">
        <f t="shared" ca="1" si="264"/>
        <v/>
      </c>
      <c r="AQ543" s="47" t="str">
        <f t="shared" ca="1" si="264"/>
        <v/>
      </c>
      <c r="AR543" s="47" t="str">
        <f t="shared" ca="1" si="264"/>
        <v/>
      </c>
      <c r="AS543" s="47" t="str">
        <f t="shared" ca="1" si="264"/>
        <v/>
      </c>
      <c r="AT543" s="47" t="str">
        <f t="shared" ca="1" si="264"/>
        <v/>
      </c>
      <c r="AU543" s="47" t="str">
        <f t="shared" ca="1" si="264"/>
        <v/>
      </c>
      <c r="AV543" s="47" t="str">
        <f t="shared" ca="1" si="264"/>
        <v/>
      </c>
      <c r="AW543" s="47" t="str">
        <f t="shared" ca="1" si="264"/>
        <v/>
      </c>
      <c r="AX543" s="47" t="str">
        <f t="shared" ca="1" si="264"/>
        <v/>
      </c>
      <c r="AY543" s="47" t="str">
        <f t="shared" ca="1" si="263"/>
        <v/>
      </c>
      <c r="AZ543" s="47" t="str">
        <f t="shared" ca="1" si="263"/>
        <v/>
      </c>
      <c r="BA543" s="47" t="str">
        <f t="shared" ca="1" si="263"/>
        <v/>
      </c>
      <c r="BB543" s="47" t="str">
        <f t="shared" ca="1" si="263"/>
        <v/>
      </c>
      <c r="BC543" s="47" t="str">
        <f t="shared" ca="1" si="263"/>
        <v/>
      </c>
      <c r="BD543" s="47" t="str">
        <f t="shared" ca="1" si="263"/>
        <v/>
      </c>
    </row>
    <row r="544" spans="3:56" s="36" customFormat="1" ht="18" customHeight="1" outlineLevel="1" x14ac:dyDescent="0.25">
      <c r="C544" s="37" t="s">
        <v>510</v>
      </c>
      <c r="D544" s="38">
        <f t="shared" ref="D544:D597" ca="1" si="270">+SUM(R544:BA544)</f>
        <v>0</v>
      </c>
      <c r="E544" s="39" t="s">
        <v>365</v>
      </c>
      <c r="F544" s="40">
        <f>F545</f>
        <v>175</v>
      </c>
      <c r="G544" s="38">
        <f t="shared" ca="1" si="255"/>
        <v>0</v>
      </c>
      <c r="H544" s="41">
        <v>56</v>
      </c>
      <c r="I544" s="38">
        <f t="shared" ca="1" si="256"/>
        <v>0</v>
      </c>
      <c r="J544" s="42">
        <f t="shared" ca="1" si="257"/>
        <v>0</v>
      </c>
      <c r="K544" s="43"/>
      <c r="L544" s="44">
        <f>L545</f>
        <v>200</v>
      </c>
      <c r="M544" s="38">
        <f t="shared" ca="1" si="258"/>
        <v>0</v>
      </c>
      <c r="N544" s="41">
        <v>60</v>
      </c>
      <c r="O544" s="38">
        <f t="shared" ca="1" si="259"/>
        <v>0</v>
      </c>
      <c r="P544" s="45">
        <f t="shared" ca="1" si="260"/>
        <v>0</v>
      </c>
      <c r="Q544" s="46"/>
      <c r="S544" s="47">
        <f t="shared" ca="1" si="269"/>
        <v>0</v>
      </c>
      <c r="T544" s="47">
        <f t="shared" ca="1" si="269"/>
        <v>0</v>
      </c>
      <c r="U544" s="47" t="str">
        <f t="shared" ca="1" si="269"/>
        <v/>
      </c>
      <c r="V544" s="47" t="str">
        <f t="shared" ca="1" si="269"/>
        <v/>
      </c>
      <c r="W544" s="47" t="str">
        <f t="shared" ca="1" si="269"/>
        <v/>
      </c>
      <c r="X544" s="47" t="str">
        <f t="shared" ca="1" si="269"/>
        <v/>
      </c>
      <c r="Y544" s="47" t="str">
        <f t="shared" ca="1" si="269"/>
        <v/>
      </c>
      <c r="Z544" s="47" t="str">
        <f t="shared" ca="1" si="269"/>
        <v/>
      </c>
      <c r="AA544" s="47" t="str">
        <f t="shared" ca="1" si="269"/>
        <v/>
      </c>
      <c r="AB544" s="47" t="str">
        <f t="shared" ca="1" si="269"/>
        <v/>
      </c>
      <c r="AC544" s="47" t="str">
        <f t="shared" ca="1" si="269"/>
        <v/>
      </c>
      <c r="AD544" s="47" t="str">
        <f t="shared" ca="1" si="269"/>
        <v/>
      </c>
      <c r="AE544" s="47" t="str">
        <f t="shared" ca="1" si="269"/>
        <v/>
      </c>
      <c r="AF544" s="47" t="str">
        <f t="shared" ca="1" si="269"/>
        <v/>
      </c>
      <c r="AG544" s="47" t="str">
        <f t="shared" ca="1" si="269"/>
        <v/>
      </c>
      <c r="AH544" s="47" t="str">
        <f t="shared" ca="1" si="269"/>
        <v/>
      </c>
      <c r="AI544" s="47" t="str">
        <f t="shared" ca="1" si="264"/>
        <v/>
      </c>
      <c r="AJ544" s="47" t="str">
        <f t="shared" ca="1" si="264"/>
        <v/>
      </c>
      <c r="AK544" s="47" t="str">
        <f t="shared" ca="1" si="264"/>
        <v/>
      </c>
      <c r="AL544" s="47" t="str">
        <f t="shared" ca="1" si="264"/>
        <v/>
      </c>
      <c r="AM544" s="47" t="str">
        <f t="shared" ca="1" si="264"/>
        <v/>
      </c>
      <c r="AN544" s="47" t="str">
        <f t="shared" ca="1" si="264"/>
        <v/>
      </c>
      <c r="AO544" s="47" t="str">
        <f t="shared" ca="1" si="264"/>
        <v/>
      </c>
      <c r="AP544" s="47" t="str">
        <f t="shared" ca="1" si="264"/>
        <v/>
      </c>
      <c r="AQ544" s="47" t="str">
        <f t="shared" ca="1" si="264"/>
        <v/>
      </c>
      <c r="AR544" s="47" t="str">
        <f t="shared" ca="1" si="264"/>
        <v/>
      </c>
      <c r="AS544" s="47" t="str">
        <f t="shared" ca="1" si="264"/>
        <v/>
      </c>
      <c r="AT544" s="47" t="str">
        <f t="shared" ca="1" si="264"/>
        <v/>
      </c>
      <c r="AU544" s="47" t="str">
        <f t="shared" ca="1" si="264"/>
        <v/>
      </c>
      <c r="AV544" s="47" t="str">
        <f t="shared" ca="1" si="264"/>
        <v/>
      </c>
      <c r="AW544" s="47" t="str">
        <f t="shared" ca="1" si="264"/>
        <v/>
      </c>
      <c r="AX544" s="47" t="str">
        <f t="shared" ca="1" si="264"/>
        <v/>
      </c>
      <c r="AY544" s="47" t="str">
        <f t="shared" ca="1" si="263"/>
        <v/>
      </c>
      <c r="AZ544" s="47" t="str">
        <f t="shared" ca="1" si="263"/>
        <v/>
      </c>
      <c r="BA544" s="47" t="str">
        <f t="shared" ca="1" si="263"/>
        <v/>
      </c>
      <c r="BB544" s="47" t="str">
        <f t="shared" ca="1" si="263"/>
        <v/>
      </c>
      <c r="BC544" s="47" t="str">
        <f t="shared" ca="1" si="263"/>
        <v/>
      </c>
      <c r="BD544" s="47" t="str">
        <f t="shared" ca="1" si="263"/>
        <v/>
      </c>
    </row>
    <row r="545" spans="3:56" s="36" customFormat="1" ht="18" customHeight="1" outlineLevel="1" x14ac:dyDescent="0.25">
      <c r="C545" s="37" t="s">
        <v>511</v>
      </c>
      <c r="D545" s="38">
        <f t="shared" ref="D545:D548" ca="1" si="271">+SUM(R545:BA545)</f>
        <v>0</v>
      </c>
      <c r="E545" s="39" t="s">
        <v>365</v>
      </c>
      <c r="F545" s="40">
        <f>1/(0.2*0.6)*21</f>
        <v>175</v>
      </c>
      <c r="G545" s="38">
        <f t="shared" ca="1" si="255"/>
        <v>0</v>
      </c>
      <c r="H545" s="41">
        <v>56</v>
      </c>
      <c r="I545" s="38">
        <f t="shared" ca="1" si="256"/>
        <v>0</v>
      </c>
      <c r="J545" s="42">
        <f t="shared" ca="1" si="257"/>
        <v>0</v>
      </c>
      <c r="K545" s="43"/>
      <c r="L545" s="44">
        <v>200</v>
      </c>
      <c r="M545" s="38">
        <f t="shared" ca="1" si="258"/>
        <v>0</v>
      </c>
      <c r="N545" s="41">
        <v>60</v>
      </c>
      <c r="O545" s="38">
        <f t="shared" ca="1" si="259"/>
        <v>0</v>
      </c>
      <c r="P545" s="45">
        <f t="shared" ca="1" si="260"/>
        <v>0</v>
      </c>
      <c r="Q545" s="41" t="s">
        <v>770</v>
      </c>
      <c r="S545" s="47">
        <f t="shared" ca="1" si="269"/>
        <v>0</v>
      </c>
      <c r="T545" s="47">
        <f t="shared" ca="1" si="269"/>
        <v>0</v>
      </c>
      <c r="U545" s="47" t="str">
        <f t="shared" ca="1" si="269"/>
        <v/>
      </c>
      <c r="V545" s="47" t="str">
        <f t="shared" ca="1" si="269"/>
        <v/>
      </c>
      <c r="W545" s="47" t="str">
        <f t="shared" ca="1" si="269"/>
        <v/>
      </c>
      <c r="X545" s="47" t="str">
        <f t="shared" ca="1" si="269"/>
        <v/>
      </c>
      <c r="Y545" s="47" t="str">
        <f t="shared" ca="1" si="269"/>
        <v/>
      </c>
      <c r="Z545" s="47" t="str">
        <f t="shared" ca="1" si="269"/>
        <v/>
      </c>
      <c r="AA545" s="47" t="str">
        <f t="shared" ca="1" si="269"/>
        <v/>
      </c>
      <c r="AB545" s="47" t="str">
        <f t="shared" ca="1" si="269"/>
        <v/>
      </c>
      <c r="AC545" s="47" t="str">
        <f t="shared" ca="1" si="269"/>
        <v/>
      </c>
      <c r="AD545" s="47" t="str">
        <f t="shared" ca="1" si="269"/>
        <v/>
      </c>
      <c r="AE545" s="47" t="str">
        <f t="shared" ca="1" si="269"/>
        <v/>
      </c>
      <c r="AF545" s="47" t="str">
        <f t="shared" ca="1" si="269"/>
        <v/>
      </c>
      <c r="AG545" s="47" t="str">
        <f t="shared" ca="1" si="269"/>
        <v/>
      </c>
      <c r="AH545" s="47" t="str">
        <f t="shared" ca="1" si="269"/>
        <v/>
      </c>
      <c r="AI545" s="47" t="str">
        <f t="shared" ca="1" si="264"/>
        <v/>
      </c>
      <c r="AJ545" s="47" t="str">
        <f t="shared" ca="1" si="264"/>
        <v/>
      </c>
      <c r="AK545" s="47" t="str">
        <f t="shared" ca="1" si="264"/>
        <v/>
      </c>
      <c r="AL545" s="47" t="str">
        <f t="shared" ca="1" si="264"/>
        <v/>
      </c>
      <c r="AM545" s="47" t="str">
        <f t="shared" ca="1" si="264"/>
        <v/>
      </c>
      <c r="AN545" s="47" t="str">
        <f t="shared" ca="1" si="264"/>
        <v/>
      </c>
      <c r="AO545" s="47" t="str">
        <f t="shared" ca="1" si="264"/>
        <v/>
      </c>
      <c r="AP545" s="47" t="str">
        <f t="shared" ca="1" si="264"/>
        <v/>
      </c>
      <c r="AQ545" s="47" t="str">
        <f t="shared" ca="1" si="264"/>
        <v/>
      </c>
      <c r="AR545" s="47" t="str">
        <f t="shared" ca="1" si="264"/>
        <v/>
      </c>
      <c r="AS545" s="47" t="str">
        <f t="shared" ca="1" si="264"/>
        <v/>
      </c>
      <c r="AT545" s="47" t="str">
        <f t="shared" ca="1" si="264"/>
        <v/>
      </c>
      <c r="AU545" s="47" t="str">
        <f t="shared" ca="1" si="264"/>
        <v/>
      </c>
      <c r="AV545" s="47" t="str">
        <f t="shared" ca="1" si="264"/>
        <v/>
      </c>
      <c r="AW545" s="47" t="str">
        <f t="shared" ca="1" si="264"/>
        <v/>
      </c>
      <c r="AX545" s="47" t="str">
        <f t="shared" ca="1" si="264"/>
        <v/>
      </c>
      <c r="AY545" s="47" t="str">
        <f t="shared" ca="1" si="263"/>
        <v/>
      </c>
      <c r="AZ545" s="47" t="str">
        <f t="shared" ca="1" si="263"/>
        <v/>
      </c>
      <c r="BA545" s="47" t="str">
        <f t="shared" ca="1" si="263"/>
        <v/>
      </c>
      <c r="BB545" s="47" t="str">
        <f t="shared" ca="1" si="263"/>
        <v/>
      </c>
      <c r="BC545" s="47" t="str">
        <f t="shared" ca="1" si="263"/>
        <v/>
      </c>
      <c r="BD545" s="47" t="str">
        <f t="shared" ca="1" si="263"/>
        <v/>
      </c>
    </row>
    <row r="546" spans="3:56" s="36" customFormat="1" ht="18" customHeight="1" outlineLevel="1" x14ac:dyDescent="0.25">
      <c r="C546" s="37" t="s">
        <v>512</v>
      </c>
      <c r="D546" s="38">
        <f t="shared" ca="1" si="271"/>
        <v>0</v>
      </c>
      <c r="E546" s="39" t="s">
        <v>365</v>
      </c>
      <c r="F546" s="40">
        <v>220</v>
      </c>
      <c r="G546" s="38">
        <f t="shared" ca="1" si="255"/>
        <v>0</v>
      </c>
      <c r="H546" s="41">
        <v>60</v>
      </c>
      <c r="I546" s="38">
        <f t="shared" ca="1" si="256"/>
        <v>0</v>
      </c>
      <c r="J546" s="42">
        <f t="shared" ca="1" si="257"/>
        <v>0</v>
      </c>
      <c r="K546" s="43"/>
      <c r="L546" s="44">
        <v>230</v>
      </c>
      <c r="M546" s="38">
        <f t="shared" ca="1" si="258"/>
        <v>0</v>
      </c>
      <c r="N546" s="41">
        <v>70</v>
      </c>
      <c r="O546" s="38">
        <f t="shared" ca="1" si="259"/>
        <v>0</v>
      </c>
      <c r="P546" s="45">
        <f t="shared" ca="1" si="260"/>
        <v>0</v>
      </c>
      <c r="Q546" s="46"/>
      <c r="S546" s="47">
        <f t="shared" ca="1" si="269"/>
        <v>0</v>
      </c>
      <c r="T546" s="47">
        <f t="shared" ca="1" si="269"/>
        <v>0</v>
      </c>
      <c r="U546" s="47" t="str">
        <f t="shared" ca="1" si="269"/>
        <v/>
      </c>
      <c r="V546" s="47" t="str">
        <f t="shared" ca="1" si="269"/>
        <v/>
      </c>
      <c r="W546" s="47" t="str">
        <f t="shared" ca="1" si="269"/>
        <v/>
      </c>
      <c r="X546" s="47" t="str">
        <f t="shared" ca="1" si="269"/>
        <v/>
      </c>
      <c r="Y546" s="47" t="str">
        <f t="shared" ca="1" si="269"/>
        <v/>
      </c>
      <c r="Z546" s="47" t="str">
        <f t="shared" ca="1" si="269"/>
        <v/>
      </c>
      <c r="AA546" s="47" t="str">
        <f t="shared" ca="1" si="269"/>
        <v/>
      </c>
      <c r="AB546" s="47" t="str">
        <f t="shared" ca="1" si="269"/>
        <v/>
      </c>
      <c r="AC546" s="47" t="str">
        <f t="shared" ca="1" si="269"/>
        <v/>
      </c>
      <c r="AD546" s="47" t="str">
        <f t="shared" ca="1" si="269"/>
        <v/>
      </c>
      <c r="AE546" s="47" t="str">
        <f t="shared" ca="1" si="269"/>
        <v/>
      </c>
      <c r="AF546" s="47" t="str">
        <f t="shared" ca="1" si="269"/>
        <v/>
      </c>
      <c r="AG546" s="47" t="str">
        <f t="shared" ca="1" si="269"/>
        <v/>
      </c>
      <c r="AH546" s="47" t="str">
        <f t="shared" ca="1" si="269"/>
        <v/>
      </c>
      <c r="AI546" s="47" t="str">
        <f t="shared" ca="1" si="264"/>
        <v/>
      </c>
      <c r="AJ546" s="47" t="str">
        <f t="shared" ca="1" si="264"/>
        <v/>
      </c>
      <c r="AK546" s="47" t="str">
        <f t="shared" ca="1" si="264"/>
        <v/>
      </c>
      <c r="AL546" s="47" t="str">
        <f t="shared" ca="1" si="264"/>
        <v/>
      </c>
      <c r="AM546" s="47" t="str">
        <f t="shared" ca="1" si="264"/>
        <v/>
      </c>
      <c r="AN546" s="47" t="str">
        <f t="shared" ca="1" si="264"/>
        <v/>
      </c>
      <c r="AO546" s="47" t="str">
        <f t="shared" ca="1" si="264"/>
        <v/>
      </c>
      <c r="AP546" s="47" t="str">
        <f t="shared" ca="1" si="264"/>
        <v/>
      </c>
      <c r="AQ546" s="47" t="str">
        <f t="shared" ca="1" si="264"/>
        <v/>
      </c>
      <c r="AR546" s="47" t="str">
        <f t="shared" ca="1" si="264"/>
        <v/>
      </c>
      <c r="AS546" s="47" t="str">
        <f t="shared" ca="1" si="264"/>
        <v/>
      </c>
      <c r="AT546" s="47" t="str">
        <f t="shared" ca="1" si="264"/>
        <v/>
      </c>
      <c r="AU546" s="47" t="str">
        <f t="shared" ca="1" si="264"/>
        <v/>
      </c>
      <c r="AV546" s="47" t="str">
        <f t="shared" ca="1" si="264"/>
        <v/>
      </c>
      <c r="AW546" s="47" t="str">
        <f t="shared" ca="1" si="264"/>
        <v/>
      </c>
      <c r="AX546" s="47" t="str">
        <f t="shared" ca="1" si="264"/>
        <v/>
      </c>
      <c r="AY546" s="47" t="str">
        <f t="shared" ca="1" si="263"/>
        <v/>
      </c>
      <c r="AZ546" s="47" t="str">
        <f t="shared" ca="1" si="263"/>
        <v/>
      </c>
      <c r="BA546" s="47" t="str">
        <f t="shared" ca="1" si="263"/>
        <v/>
      </c>
      <c r="BB546" s="47" t="str">
        <f t="shared" ca="1" si="263"/>
        <v/>
      </c>
      <c r="BC546" s="47" t="str">
        <f t="shared" ca="1" si="263"/>
        <v/>
      </c>
      <c r="BD546" s="47" t="str">
        <f t="shared" ca="1" si="263"/>
        <v/>
      </c>
    </row>
    <row r="547" spans="3:56" s="36" customFormat="1" ht="18" customHeight="1" outlineLevel="1" x14ac:dyDescent="0.25">
      <c r="C547" s="37" t="s">
        <v>513</v>
      </c>
      <c r="D547" s="38">
        <f t="shared" ca="1" si="271"/>
        <v>0</v>
      </c>
      <c r="E547" s="39" t="s">
        <v>365</v>
      </c>
      <c r="F547" s="40">
        <v>234</v>
      </c>
      <c r="G547" s="38">
        <f t="shared" ca="1" si="255"/>
        <v>0</v>
      </c>
      <c r="H547" s="41">
        <v>63</v>
      </c>
      <c r="I547" s="38">
        <f t="shared" ca="1" si="256"/>
        <v>0</v>
      </c>
      <c r="J547" s="42">
        <f t="shared" ca="1" si="257"/>
        <v>0</v>
      </c>
      <c r="K547" s="43"/>
      <c r="L547" s="44">
        <v>240</v>
      </c>
      <c r="M547" s="38">
        <f t="shared" ca="1" si="258"/>
        <v>0</v>
      </c>
      <c r="N547" s="41">
        <v>70</v>
      </c>
      <c r="O547" s="38">
        <f t="shared" ca="1" si="259"/>
        <v>0</v>
      </c>
      <c r="P547" s="45">
        <f t="shared" ca="1" si="260"/>
        <v>0</v>
      </c>
      <c r="Q547" s="46"/>
      <c r="S547" s="47">
        <f t="shared" ca="1" si="269"/>
        <v>0</v>
      </c>
      <c r="T547" s="47">
        <f t="shared" ca="1" si="269"/>
        <v>0</v>
      </c>
      <c r="U547" s="47" t="str">
        <f t="shared" ca="1" si="269"/>
        <v/>
      </c>
      <c r="V547" s="47" t="str">
        <f t="shared" ca="1" si="269"/>
        <v/>
      </c>
      <c r="W547" s="47" t="str">
        <f t="shared" ca="1" si="269"/>
        <v/>
      </c>
      <c r="X547" s="47" t="str">
        <f t="shared" ca="1" si="269"/>
        <v/>
      </c>
      <c r="Y547" s="47" t="str">
        <f t="shared" ca="1" si="269"/>
        <v/>
      </c>
      <c r="Z547" s="47" t="str">
        <f t="shared" ca="1" si="269"/>
        <v/>
      </c>
      <c r="AA547" s="47" t="str">
        <f t="shared" ca="1" si="269"/>
        <v/>
      </c>
      <c r="AB547" s="47" t="str">
        <f t="shared" ca="1" si="269"/>
        <v/>
      </c>
      <c r="AC547" s="47" t="str">
        <f t="shared" ca="1" si="269"/>
        <v/>
      </c>
      <c r="AD547" s="47" t="str">
        <f t="shared" ca="1" si="269"/>
        <v/>
      </c>
      <c r="AE547" s="47" t="str">
        <f t="shared" ca="1" si="269"/>
        <v/>
      </c>
      <c r="AF547" s="47" t="str">
        <f t="shared" ca="1" si="269"/>
        <v/>
      </c>
      <c r="AG547" s="47" t="str">
        <f t="shared" ca="1" si="269"/>
        <v/>
      </c>
      <c r="AH547" s="47" t="str">
        <f t="shared" ca="1" si="269"/>
        <v/>
      </c>
      <c r="AI547" s="47" t="str">
        <f t="shared" ca="1" si="264"/>
        <v/>
      </c>
      <c r="AJ547" s="47" t="str">
        <f t="shared" ca="1" si="264"/>
        <v/>
      </c>
      <c r="AK547" s="47" t="str">
        <f t="shared" ca="1" si="264"/>
        <v/>
      </c>
      <c r="AL547" s="47" t="str">
        <f t="shared" ca="1" si="264"/>
        <v/>
      </c>
      <c r="AM547" s="47" t="str">
        <f t="shared" ca="1" si="264"/>
        <v/>
      </c>
      <c r="AN547" s="47" t="str">
        <f t="shared" ca="1" si="264"/>
        <v/>
      </c>
      <c r="AO547" s="47" t="str">
        <f t="shared" ca="1" si="264"/>
        <v/>
      </c>
      <c r="AP547" s="47" t="str">
        <f t="shared" ca="1" si="264"/>
        <v/>
      </c>
      <c r="AQ547" s="47" t="str">
        <f t="shared" ca="1" si="264"/>
        <v/>
      </c>
      <c r="AR547" s="47" t="str">
        <f t="shared" ca="1" si="264"/>
        <v/>
      </c>
      <c r="AS547" s="47" t="str">
        <f t="shared" ca="1" si="264"/>
        <v/>
      </c>
      <c r="AT547" s="47" t="str">
        <f t="shared" ca="1" si="264"/>
        <v/>
      </c>
      <c r="AU547" s="47" t="str">
        <f t="shared" ca="1" si="264"/>
        <v/>
      </c>
      <c r="AV547" s="47" t="str">
        <f t="shared" ca="1" si="264"/>
        <v/>
      </c>
      <c r="AW547" s="47" t="str">
        <f t="shared" ca="1" si="264"/>
        <v/>
      </c>
      <c r="AX547" s="47" t="str">
        <f t="shared" ref="AX547:BD562" ca="1" si="272">IFERROR(SUMIF(INDIRECT("'"&amp;AX$6&amp;"'!$C:$C"),$C547,INDIRECT("'"&amp;AX$6&amp;"'!$D:$D")),"")</f>
        <v/>
      </c>
      <c r="AY547" s="47" t="str">
        <f t="shared" ca="1" si="272"/>
        <v/>
      </c>
      <c r="AZ547" s="47" t="str">
        <f t="shared" ca="1" si="272"/>
        <v/>
      </c>
      <c r="BA547" s="47" t="str">
        <f t="shared" ca="1" si="272"/>
        <v/>
      </c>
      <c r="BB547" s="47" t="str">
        <f t="shared" ca="1" si="272"/>
        <v/>
      </c>
      <c r="BC547" s="47" t="str">
        <f t="shared" ca="1" si="272"/>
        <v/>
      </c>
      <c r="BD547" s="47" t="str">
        <f t="shared" ca="1" si="272"/>
        <v/>
      </c>
    </row>
    <row r="548" spans="3:56" s="36" customFormat="1" ht="18" customHeight="1" outlineLevel="1" x14ac:dyDescent="0.25">
      <c r="C548" s="37" t="s">
        <v>514</v>
      </c>
      <c r="D548" s="38">
        <f t="shared" ca="1" si="271"/>
        <v>0</v>
      </c>
      <c r="E548" s="39" t="s">
        <v>365</v>
      </c>
      <c r="F548" s="40">
        <v>374</v>
      </c>
      <c r="G548" s="38">
        <f t="shared" ca="1" si="255"/>
        <v>0</v>
      </c>
      <c r="H548" s="41">
        <v>78</v>
      </c>
      <c r="I548" s="38">
        <f t="shared" ca="1" si="256"/>
        <v>0</v>
      </c>
      <c r="J548" s="42">
        <f t="shared" ca="1" si="257"/>
        <v>0</v>
      </c>
      <c r="K548" s="43"/>
      <c r="L548" s="44">
        <v>380</v>
      </c>
      <c r="M548" s="38">
        <f t="shared" ca="1" si="258"/>
        <v>0</v>
      </c>
      <c r="N548" s="41">
        <v>80</v>
      </c>
      <c r="O548" s="38">
        <f t="shared" ca="1" si="259"/>
        <v>0</v>
      </c>
      <c r="P548" s="45">
        <f t="shared" ca="1" si="260"/>
        <v>0</v>
      </c>
      <c r="Q548" s="46"/>
      <c r="S548" s="47">
        <f t="shared" ca="1" si="269"/>
        <v>0</v>
      </c>
      <c r="T548" s="47">
        <f t="shared" ca="1" si="269"/>
        <v>0</v>
      </c>
      <c r="U548" s="47" t="str">
        <f t="shared" ca="1" si="269"/>
        <v/>
      </c>
      <c r="V548" s="47" t="str">
        <f t="shared" ca="1" si="269"/>
        <v/>
      </c>
      <c r="W548" s="47" t="str">
        <f t="shared" ca="1" si="269"/>
        <v/>
      </c>
      <c r="X548" s="47" t="str">
        <f t="shared" ca="1" si="269"/>
        <v/>
      </c>
      <c r="Y548" s="47" t="str">
        <f t="shared" ca="1" si="269"/>
        <v/>
      </c>
      <c r="Z548" s="47" t="str">
        <f t="shared" ca="1" si="269"/>
        <v/>
      </c>
      <c r="AA548" s="47" t="str">
        <f t="shared" ca="1" si="269"/>
        <v/>
      </c>
      <c r="AB548" s="47" t="str">
        <f t="shared" ca="1" si="269"/>
        <v/>
      </c>
      <c r="AC548" s="47" t="str">
        <f t="shared" ca="1" si="269"/>
        <v/>
      </c>
      <c r="AD548" s="47" t="str">
        <f t="shared" ca="1" si="269"/>
        <v/>
      </c>
      <c r="AE548" s="47" t="str">
        <f t="shared" ca="1" si="269"/>
        <v/>
      </c>
      <c r="AF548" s="47" t="str">
        <f t="shared" ca="1" si="269"/>
        <v/>
      </c>
      <c r="AG548" s="47" t="str">
        <f t="shared" ca="1" si="269"/>
        <v/>
      </c>
      <c r="AH548" s="47" t="str">
        <f t="shared" ca="1" si="269"/>
        <v/>
      </c>
      <c r="AI548" s="47" t="str">
        <f t="shared" ref="AI548:AX563" ca="1" si="273">IFERROR(SUMIF(INDIRECT("'"&amp;AI$6&amp;"'!$C:$C"),$C548,INDIRECT("'"&amp;AI$6&amp;"'!$D:$D")),"")</f>
        <v/>
      </c>
      <c r="AJ548" s="47" t="str">
        <f t="shared" ca="1" si="273"/>
        <v/>
      </c>
      <c r="AK548" s="47" t="str">
        <f t="shared" ca="1" si="273"/>
        <v/>
      </c>
      <c r="AL548" s="47" t="str">
        <f t="shared" ca="1" si="273"/>
        <v/>
      </c>
      <c r="AM548" s="47" t="str">
        <f t="shared" ca="1" si="273"/>
        <v/>
      </c>
      <c r="AN548" s="47" t="str">
        <f t="shared" ca="1" si="273"/>
        <v/>
      </c>
      <c r="AO548" s="47" t="str">
        <f t="shared" ca="1" si="273"/>
        <v/>
      </c>
      <c r="AP548" s="47" t="str">
        <f t="shared" ca="1" si="273"/>
        <v/>
      </c>
      <c r="AQ548" s="47" t="str">
        <f t="shared" ca="1" si="273"/>
        <v/>
      </c>
      <c r="AR548" s="47" t="str">
        <f t="shared" ca="1" si="273"/>
        <v/>
      </c>
      <c r="AS548" s="47" t="str">
        <f t="shared" ca="1" si="273"/>
        <v/>
      </c>
      <c r="AT548" s="47" t="str">
        <f t="shared" ca="1" si="273"/>
        <v/>
      </c>
      <c r="AU548" s="47" t="str">
        <f t="shared" ca="1" si="273"/>
        <v/>
      </c>
      <c r="AV548" s="47" t="str">
        <f t="shared" ca="1" si="273"/>
        <v/>
      </c>
      <c r="AW548" s="47" t="str">
        <f t="shared" ca="1" si="273"/>
        <v/>
      </c>
      <c r="AX548" s="47" t="str">
        <f t="shared" ca="1" si="273"/>
        <v/>
      </c>
      <c r="AY548" s="47" t="str">
        <f t="shared" ca="1" si="272"/>
        <v/>
      </c>
      <c r="AZ548" s="47" t="str">
        <f t="shared" ca="1" si="272"/>
        <v/>
      </c>
      <c r="BA548" s="47" t="str">
        <f t="shared" ca="1" si="272"/>
        <v/>
      </c>
      <c r="BB548" s="47" t="str">
        <f t="shared" ca="1" si="272"/>
        <v/>
      </c>
      <c r="BC548" s="47" t="str">
        <f t="shared" ca="1" si="272"/>
        <v/>
      </c>
      <c r="BD548" s="47" t="str">
        <f t="shared" ca="1" si="272"/>
        <v/>
      </c>
    </row>
    <row r="549" spans="3:56" s="36" customFormat="1" ht="18" customHeight="1" outlineLevel="1" x14ac:dyDescent="0.25">
      <c r="C549" s="37" t="s">
        <v>515</v>
      </c>
      <c r="D549" s="38">
        <f t="shared" ca="1" si="270"/>
        <v>0</v>
      </c>
      <c r="E549" s="39" t="s">
        <v>365</v>
      </c>
      <c r="F549" s="40">
        <v>285</v>
      </c>
      <c r="G549" s="38">
        <f t="shared" ca="1" si="255"/>
        <v>0</v>
      </c>
      <c r="H549" s="41">
        <v>89</v>
      </c>
      <c r="I549" s="38">
        <f t="shared" ca="1" si="256"/>
        <v>0</v>
      </c>
      <c r="J549" s="42">
        <f t="shared" ca="1" si="257"/>
        <v>0</v>
      </c>
      <c r="K549" s="43"/>
      <c r="L549" s="44">
        <v>300</v>
      </c>
      <c r="M549" s="38">
        <f t="shared" ca="1" si="258"/>
        <v>0</v>
      </c>
      <c r="N549" s="41">
        <v>100</v>
      </c>
      <c r="O549" s="38">
        <f t="shared" ca="1" si="259"/>
        <v>0</v>
      </c>
      <c r="P549" s="45">
        <f t="shared" ca="1" si="260"/>
        <v>0</v>
      </c>
      <c r="Q549" s="46"/>
      <c r="S549" s="47">
        <f t="shared" ca="1" si="269"/>
        <v>0</v>
      </c>
      <c r="T549" s="47">
        <f t="shared" ca="1" si="269"/>
        <v>0</v>
      </c>
      <c r="U549" s="47" t="str">
        <f t="shared" ca="1" si="269"/>
        <v/>
      </c>
      <c r="V549" s="47" t="str">
        <f t="shared" ca="1" si="269"/>
        <v/>
      </c>
      <c r="W549" s="47" t="str">
        <f t="shared" ca="1" si="269"/>
        <v/>
      </c>
      <c r="X549" s="47" t="str">
        <f t="shared" ca="1" si="269"/>
        <v/>
      </c>
      <c r="Y549" s="47" t="str">
        <f t="shared" ca="1" si="269"/>
        <v/>
      </c>
      <c r="Z549" s="47" t="str">
        <f t="shared" ca="1" si="269"/>
        <v/>
      </c>
      <c r="AA549" s="47" t="str">
        <f t="shared" ca="1" si="269"/>
        <v/>
      </c>
      <c r="AB549" s="47" t="str">
        <f t="shared" ca="1" si="269"/>
        <v/>
      </c>
      <c r="AC549" s="47" t="str">
        <f t="shared" ca="1" si="269"/>
        <v/>
      </c>
      <c r="AD549" s="47" t="str">
        <f t="shared" ca="1" si="269"/>
        <v/>
      </c>
      <c r="AE549" s="47" t="str">
        <f t="shared" ca="1" si="269"/>
        <v/>
      </c>
      <c r="AF549" s="47" t="str">
        <f t="shared" ca="1" si="269"/>
        <v/>
      </c>
      <c r="AG549" s="47" t="str">
        <f t="shared" ca="1" si="269"/>
        <v/>
      </c>
      <c r="AH549" s="47" t="str">
        <f t="shared" ca="1" si="269"/>
        <v/>
      </c>
      <c r="AI549" s="47" t="str">
        <f t="shared" ca="1" si="273"/>
        <v/>
      </c>
      <c r="AJ549" s="47" t="str">
        <f t="shared" ca="1" si="273"/>
        <v/>
      </c>
      <c r="AK549" s="47" t="str">
        <f t="shared" ca="1" si="273"/>
        <v/>
      </c>
      <c r="AL549" s="47" t="str">
        <f t="shared" ca="1" si="273"/>
        <v/>
      </c>
      <c r="AM549" s="47" t="str">
        <f t="shared" ca="1" si="273"/>
        <v/>
      </c>
      <c r="AN549" s="47" t="str">
        <f t="shared" ca="1" si="273"/>
        <v/>
      </c>
      <c r="AO549" s="47" t="str">
        <f t="shared" ca="1" si="273"/>
        <v/>
      </c>
      <c r="AP549" s="47" t="str">
        <f t="shared" ca="1" si="273"/>
        <v/>
      </c>
      <c r="AQ549" s="47" t="str">
        <f t="shared" ca="1" si="273"/>
        <v/>
      </c>
      <c r="AR549" s="47" t="str">
        <f t="shared" ca="1" si="273"/>
        <v/>
      </c>
      <c r="AS549" s="47" t="str">
        <f t="shared" ca="1" si="273"/>
        <v/>
      </c>
      <c r="AT549" s="47" t="str">
        <f t="shared" ca="1" si="273"/>
        <v/>
      </c>
      <c r="AU549" s="47" t="str">
        <f t="shared" ca="1" si="273"/>
        <v/>
      </c>
      <c r="AV549" s="47" t="str">
        <f t="shared" ca="1" si="273"/>
        <v/>
      </c>
      <c r="AW549" s="47" t="str">
        <f t="shared" ca="1" si="273"/>
        <v/>
      </c>
      <c r="AX549" s="47" t="str">
        <f t="shared" ca="1" si="273"/>
        <v/>
      </c>
      <c r="AY549" s="47" t="str">
        <f t="shared" ca="1" si="272"/>
        <v/>
      </c>
      <c r="AZ549" s="47" t="str">
        <f t="shared" ca="1" si="272"/>
        <v/>
      </c>
      <c r="BA549" s="47" t="str">
        <f t="shared" ca="1" si="272"/>
        <v/>
      </c>
      <c r="BB549" s="47" t="str">
        <f t="shared" ca="1" si="272"/>
        <v/>
      </c>
      <c r="BC549" s="47" t="str">
        <f t="shared" ca="1" si="272"/>
        <v/>
      </c>
      <c r="BD549" s="47" t="str">
        <f t="shared" ca="1" si="272"/>
        <v/>
      </c>
    </row>
    <row r="550" spans="3:56" s="36" customFormat="1" ht="18" customHeight="1" outlineLevel="1" x14ac:dyDescent="0.25">
      <c r="C550" s="37" t="s">
        <v>516</v>
      </c>
      <c r="D550" s="38">
        <f t="shared" ca="1" si="270"/>
        <v>0</v>
      </c>
      <c r="E550" s="39" t="s">
        <v>365</v>
      </c>
      <c r="F550" s="40">
        <v>584</v>
      </c>
      <c r="G550" s="38">
        <f t="shared" ca="1" si="255"/>
        <v>0</v>
      </c>
      <c r="H550" s="41">
        <v>167</v>
      </c>
      <c r="I550" s="38">
        <f t="shared" ca="1" si="256"/>
        <v>0</v>
      </c>
      <c r="J550" s="42">
        <f t="shared" ca="1" si="257"/>
        <v>0</v>
      </c>
      <c r="K550" s="43"/>
      <c r="L550" s="44">
        <v>600</v>
      </c>
      <c r="M550" s="38">
        <f t="shared" ca="1" si="258"/>
        <v>0</v>
      </c>
      <c r="N550" s="41">
        <v>175</v>
      </c>
      <c r="O550" s="38">
        <f t="shared" ca="1" si="259"/>
        <v>0</v>
      </c>
      <c r="P550" s="45">
        <f t="shared" ca="1" si="260"/>
        <v>0</v>
      </c>
      <c r="Q550" s="46"/>
      <c r="S550" s="47">
        <f t="shared" ca="1" si="269"/>
        <v>0</v>
      </c>
      <c r="T550" s="47">
        <f t="shared" ca="1" si="269"/>
        <v>0</v>
      </c>
      <c r="U550" s="47" t="str">
        <f t="shared" ca="1" si="269"/>
        <v/>
      </c>
      <c r="V550" s="47" t="str">
        <f t="shared" ca="1" si="269"/>
        <v/>
      </c>
      <c r="W550" s="47" t="str">
        <f t="shared" ca="1" si="269"/>
        <v/>
      </c>
      <c r="X550" s="47" t="str">
        <f t="shared" ca="1" si="269"/>
        <v/>
      </c>
      <c r="Y550" s="47" t="str">
        <f t="shared" ca="1" si="269"/>
        <v/>
      </c>
      <c r="Z550" s="47" t="str">
        <f t="shared" ca="1" si="269"/>
        <v/>
      </c>
      <c r="AA550" s="47" t="str">
        <f t="shared" ca="1" si="269"/>
        <v/>
      </c>
      <c r="AB550" s="47" t="str">
        <f t="shared" ca="1" si="269"/>
        <v/>
      </c>
      <c r="AC550" s="47" t="str">
        <f t="shared" ca="1" si="269"/>
        <v/>
      </c>
      <c r="AD550" s="47" t="str">
        <f t="shared" ca="1" si="269"/>
        <v/>
      </c>
      <c r="AE550" s="47" t="str">
        <f t="shared" ca="1" si="269"/>
        <v/>
      </c>
      <c r="AF550" s="47" t="str">
        <f t="shared" ca="1" si="269"/>
        <v/>
      </c>
      <c r="AG550" s="47" t="str">
        <f t="shared" ca="1" si="269"/>
        <v/>
      </c>
      <c r="AH550" s="47" t="str">
        <f t="shared" ca="1" si="269"/>
        <v/>
      </c>
      <c r="AI550" s="47" t="str">
        <f t="shared" ca="1" si="273"/>
        <v/>
      </c>
      <c r="AJ550" s="47" t="str">
        <f t="shared" ca="1" si="273"/>
        <v/>
      </c>
      <c r="AK550" s="47" t="str">
        <f t="shared" ca="1" si="273"/>
        <v/>
      </c>
      <c r="AL550" s="47" t="str">
        <f t="shared" ca="1" si="273"/>
        <v/>
      </c>
      <c r="AM550" s="47" t="str">
        <f t="shared" ca="1" si="273"/>
        <v/>
      </c>
      <c r="AN550" s="47" t="str">
        <f t="shared" ca="1" si="273"/>
        <v/>
      </c>
      <c r="AO550" s="47" t="str">
        <f t="shared" ca="1" si="273"/>
        <v/>
      </c>
      <c r="AP550" s="47" t="str">
        <f t="shared" ca="1" si="273"/>
        <v/>
      </c>
      <c r="AQ550" s="47" t="str">
        <f t="shared" ca="1" si="273"/>
        <v/>
      </c>
      <c r="AR550" s="47" t="str">
        <f t="shared" ca="1" si="273"/>
        <v/>
      </c>
      <c r="AS550" s="47" t="str">
        <f t="shared" ca="1" si="273"/>
        <v/>
      </c>
      <c r="AT550" s="47" t="str">
        <f t="shared" ca="1" si="273"/>
        <v/>
      </c>
      <c r="AU550" s="47" t="str">
        <f t="shared" ca="1" si="273"/>
        <v/>
      </c>
      <c r="AV550" s="47" t="str">
        <f t="shared" ca="1" si="273"/>
        <v/>
      </c>
      <c r="AW550" s="47" t="str">
        <f t="shared" ca="1" si="273"/>
        <v/>
      </c>
      <c r="AX550" s="47" t="str">
        <f t="shared" ca="1" si="273"/>
        <v/>
      </c>
      <c r="AY550" s="47" t="str">
        <f t="shared" ca="1" si="272"/>
        <v/>
      </c>
      <c r="AZ550" s="47" t="str">
        <f t="shared" ca="1" si="272"/>
        <v/>
      </c>
      <c r="BA550" s="47" t="str">
        <f t="shared" ca="1" si="272"/>
        <v/>
      </c>
      <c r="BB550" s="47" t="str">
        <f t="shared" ca="1" si="272"/>
        <v/>
      </c>
      <c r="BC550" s="47" t="str">
        <f t="shared" ca="1" si="272"/>
        <v/>
      </c>
      <c r="BD550" s="47" t="str">
        <f t="shared" ca="1" si="272"/>
        <v/>
      </c>
    </row>
    <row r="551" spans="3:56" s="36" customFormat="1" ht="18" customHeight="1" outlineLevel="1" x14ac:dyDescent="0.25">
      <c r="C551" s="37" t="s">
        <v>517</v>
      </c>
      <c r="D551" s="38">
        <f t="shared" ref="D551" ca="1" si="274">+SUM(R551:AR551)</f>
        <v>0</v>
      </c>
      <c r="E551" s="39" t="s">
        <v>365</v>
      </c>
      <c r="F551" s="40">
        <v>125</v>
      </c>
      <c r="G551" s="38">
        <f t="shared" ca="1" si="255"/>
        <v>0</v>
      </c>
      <c r="H551" s="41">
        <v>89</v>
      </c>
      <c r="I551" s="38">
        <f t="shared" ca="1" si="256"/>
        <v>0</v>
      </c>
      <c r="J551" s="42">
        <f t="shared" ca="1" si="257"/>
        <v>0</v>
      </c>
      <c r="K551" s="54"/>
      <c r="L551" s="44">
        <v>130</v>
      </c>
      <c r="M551" s="38">
        <f t="shared" ca="1" si="258"/>
        <v>0</v>
      </c>
      <c r="N551" s="41">
        <v>100</v>
      </c>
      <c r="O551" s="38">
        <f t="shared" ca="1" si="259"/>
        <v>0</v>
      </c>
      <c r="P551" s="45">
        <f t="shared" ca="1" si="260"/>
        <v>0</v>
      </c>
      <c r="Q551" s="55"/>
      <c r="S551" s="47">
        <f t="shared" ca="1" si="269"/>
        <v>0</v>
      </c>
      <c r="T551" s="47">
        <f t="shared" ca="1" si="269"/>
        <v>0</v>
      </c>
      <c r="U551" s="47" t="str">
        <f t="shared" ca="1" si="269"/>
        <v/>
      </c>
      <c r="V551" s="47" t="str">
        <f t="shared" ca="1" si="269"/>
        <v/>
      </c>
      <c r="W551" s="47" t="str">
        <f t="shared" ca="1" si="269"/>
        <v/>
      </c>
      <c r="X551" s="47" t="str">
        <f t="shared" ca="1" si="269"/>
        <v/>
      </c>
      <c r="Y551" s="47" t="str">
        <f t="shared" ca="1" si="269"/>
        <v/>
      </c>
      <c r="Z551" s="47" t="str">
        <f t="shared" ca="1" si="269"/>
        <v/>
      </c>
      <c r="AA551" s="47" t="str">
        <f t="shared" ca="1" si="269"/>
        <v/>
      </c>
      <c r="AB551" s="47" t="str">
        <f t="shared" ca="1" si="269"/>
        <v/>
      </c>
      <c r="AC551" s="47" t="str">
        <f t="shared" ca="1" si="269"/>
        <v/>
      </c>
      <c r="AD551" s="47" t="str">
        <f t="shared" ca="1" si="269"/>
        <v/>
      </c>
      <c r="AE551" s="47" t="str">
        <f t="shared" ca="1" si="269"/>
        <v/>
      </c>
      <c r="AF551" s="47" t="str">
        <f t="shared" ca="1" si="269"/>
        <v/>
      </c>
      <c r="AG551" s="47" t="str">
        <f t="shared" ca="1" si="269"/>
        <v/>
      </c>
      <c r="AH551" s="47" t="str">
        <f t="shared" ca="1" si="269"/>
        <v/>
      </c>
      <c r="AI551" s="47" t="str">
        <f t="shared" ca="1" si="273"/>
        <v/>
      </c>
      <c r="AJ551" s="47" t="str">
        <f t="shared" ca="1" si="273"/>
        <v/>
      </c>
      <c r="AK551" s="47" t="str">
        <f t="shared" ca="1" si="273"/>
        <v/>
      </c>
      <c r="AL551" s="47" t="str">
        <f t="shared" ca="1" si="273"/>
        <v/>
      </c>
      <c r="AM551" s="47" t="str">
        <f t="shared" ca="1" si="273"/>
        <v/>
      </c>
      <c r="AN551" s="47" t="str">
        <f t="shared" ca="1" si="273"/>
        <v/>
      </c>
      <c r="AO551" s="47" t="str">
        <f t="shared" ca="1" si="273"/>
        <v/>
      </c>
      <c r="AP551" s="47" t="str">
        <f t="shared" ca="1" si="273"/>
        <v/>
      </c>
      <c r="AQ551" s="47" t="str">
        <f t="shared" ca="1" si="273"/>
        <v/>
      </c>
      <c r="AR551" s="47" t="str">
        <f t="shared" ca="1" si="273"/>
        <v/>
      </c>
      <c r="AS551" s="47" t="str">
        <f t="shared" ca="1" si="273"/>
        <v/>
      </c>
      <c r="AT551" s="47" t="str">
        <f t="shared" ca="1" si="273"/>
        <v/>
      </c>
      <c r="AU551" s="47" t="str">
        <f t="shared" ca="1" si="273"/>
        <v/>
      </c>
      <c r="AV551" s="47" t="str">
        <f t="shared" ca="1" si="273"/>
        <v/>
      </c>
      <c r="AW551" s="47" t="str">
        <f t="shared" ca="1" si="273"/>
        <v/>
      </c>
      <c r="AX551" s="47" t="str">
        <f t="shared" ca="1" si="273"/>
        <v/>
      </c>
      <c r="AY551" s="47" t="str">
        <f t="shared" ca="1" si="272"/>
        <v/>
      </c>
      <c r="AZ551" s="47" t="str">
        <f t="shared" ca="1" si="272"/>
        <v/>
      </c>
      <c r="BA551" s="47" t="str">
        <f t="shared" ca="1" si="272"/>
        <v/>
      </c>
      <c r="BB551" s="47" t="str">
        <f t="shared" ca="1" si="272"/>
        <v/>
      </c>
      <c r="BC551" s="47" t="str">
        <f t="shared" ca="1" si="272"/>
        <v/>
      </c>
      <c r="BD551" s="47" t="str">
        <f t="shared" ca="1" si="272"/>
        <v/>
      </c>
    </row>
    <row r="552" spans="3:56" s="36" customFormat="1" ht="18" customHeight="1" outlineLevel="1" x14ac:dyDescent="0.25">
      <c r="C552" s="37" t="s">
        <v>518</v>
      </c>
      <c r="D552" s="38">
        <f t="shared" ca="1" si="270"/>
        <v>0</v>
      </c>
      <c r="E552" s="39" t="s">
        <v>420</v>
      </c>
      <c r="F552" s="40">
        <v>79</v>
      </c>
      <c r="G552" s="38">
        <f t="shared" ca="1" si="255"/>
        <v>0</v>
      </c>
      <c r="H552" s="41">
        <v>44</v>
      </c>
      <c r="I552" s="38">
        <f t="shared" ca="1" si="256"/>
        <v>0</v>
      </c>
      <c r="J552" s="42">
        <f t="shared" ca="1" si="257"/>
        <v>0</v>
      </c>
      <c r="K552" s="43"/>
      <c r="L552" s="58">
        <v>100</v>
      </c>
      <c r="M552" s="38">
        <f t="shared" ca="1" si="258"/>
        <v>0</v>
      </c>
      <c r="N552" s="41">
        <v>50</v>
      </c>
      <c r="O552" s="38">
        <f t="shared" ca="1" si="259"/>
        <v>0</v>
      </c>
      <c r="P552" s="45">
        <f t="shared" ca="1" si="260"/>
        <v>0</v>
      </c>
      <c r="Q552" s="46"/>
      <c r="S552" s="47">
        <f t="shared" ca="1" si="269"/>
        <v>0</v>
      </c>
      <c r="T552" s="47">
        <f t="shared" ca="1" si="269"/>
        <v>0</v>
      </c>
      <c r="U552" s="47" t="str">
        <f t="shared" ca="1" si="269"/>
        <v/>
      </c>
      <c r="V552" s="47" t="str">
        <f t="shared" ca="1" si="269"/>
        <v/>
      </c>
      <c r="W552" s="47" t="str">
        <f t="shared" ca="1" si="269"/>
        <v/>
      </c>
      <c r="X552" s="47" t="str">
        <f t="shared" ca="1" si="269"/>
        <v/>
      </c>
      <c r="Y552" s="47" t="str">
        <f t="shared" ca="1" si="269"/>
        <v/>
      </c>
      <c r="Z552" s="47" t="str">
        <f t="shared" ca="1" si="269"/>
        <v/>
      </c>
      <c r="AA552" s="47" t="str">
        <f t="shared" ca="1" si="269"/>
        <v/>
      </c>
      <c r="AB552" s="47" t="str">
        <f t="shared" ca="1" si="269"/>
        <v/>
      </c>
      <c r="AC552" s="47" t="str">
        <f t="shared" ca="1" si="269"/>
        <v/>
      </c>
      <c r="AD552" s="47" t="str">
        <f t="shared" ca="1" si="269"/>
        <v/>
      </c>
      <c r="AE552" s="47" t="str">
        <f t="shared" ca="1" si="269"/>
        <v/>
      </c>
      <c r="AF552" s="47" t="str">
        <f t="shared" ca="1" si="269"/>
        <v/>
      </c>
      <c r="AG552" s="47" t="str">
        <f t="shared" ca="1" si="269"/>
        <v/>
      </c>
      <c r="AH552" s="47" t="str">
        <f t="shared" ca="1" si="269"/>
        <v/>
      </c>
      <c r="AI552" s="47" t="str">
        <f t="shared" ca="1" si="273"/>
        <v/>
      </c>
      <c r="AJ552" s="47" t="str">
        <f t="shared" ca="1" si="273"/>
        <v/>
      </c>
      <c r="AK552" s="47" t="str">
        <f t="shared" ca="1" si="273"/>
        <v/>
      </c>
      <c r="AL552" s="47" t="str">
        <f t="shared" ca="1" si="273"/>
        <v/>
      </c>
      <c r="AM552" s="47" t="str">
        <f t="shared" ca="1" si="273"/>
        <v/>
      </c>
      <c r="AN552" s="47" t="str">
        <f t="shared" ca="1" si="273"/>
        <v/>
      </c>
      <c r="AO552" s="47" t="str">
        <f t="shared" ca="1" si="273"/>
        <v/>
      </c>
      <c r="AP552" s="47" t="str">
        <f t="shared" ca="1" si="273"/>
        <v/>
      </c>
      <c r="AQ552" s="47" t="str">
        <f t="shared" ca="1" si="273"/>
        <v/>
      </c>
      <c r="AR552" s="47" t="str">
        <f t="shared" ca="1" si="273"/>
        <v/>
      </c>
      <c r="AS552" s="47" t="str">
        <f t="shared" ca="1" si="273"/>
        <v/>
      </c>
      <c r="AT552" s="47" t="str">
        <f t="shared" ca="1" si="273"/>
        <v/>
      </c>
      <c r="AU552" s="47" t="str">
        <f t="shared" ca="1" si="273"/>
        <v/>
      </c>
      <c r="AV552" s="47" t="str">
        <f t="shared" ca="1" si="273"/>
        <v/>
      </c>
      <c r="AW552" s="47" t="str">
        <f t="shared" ca="1" si="273"/>
        <v/>
      </c>
      <c r="AX552" s="47" t="str">
        <f t="shared" ca="1" si="273"/>
        <v/>
      </c>
      <c r="AY552" s="47" t="str">
        <f t="shared" ca="1" si="272"/>
        <v/>
      </c>
      <c r="AZ552" s="47" t="str">
        <f t="shared" ca="1" si="272"/>
        <v/>
      </c>
      <c r="BA552" s="47" t="str">
        <f t="shared" ca="1" si="272"/>
        <v/>
      </c>
      <c r="BB552" s="47" t="str">
        <f t="shared" ca="1" si="272"/>
        <v/>
      </c>
      <c r="BC552" s="47" t="str">
        <f t="shared" ca="1" si="272"/>
        <v/>
      </c>
      <c r="BD552" s="47" t="str">
        <f t="shared" ca="1" si="272"/>
        <v/>
      </c>
    </row>
    <row r="553" spans="3:56" s="36" customFormat="1" ht="18" customHeight="1" outlineLevel="1" x14ac:dyDescent="0.25">
      <c r="C553" s="37" t="s">
        <v>519</v>
      </c>
      <c r="D553" s="38">
        <f t="shared" ca="1" si="270"/>
        <v>0</v>
      </c>
      <c r="E553" s="39" t="s">
        <v>365</v>
      </c>
      <c r="F553" s="40">
        <v>75</v>
      </c>
      <c r="G553" s="38">
        <f t="shared" ca="1" si="255"/>
        <v>0</v>
      </c>
      <c r="H553" s="59">
        <v>82</v>
      </c>
      <c r="I553" s="38">
        <f t="shared" ca="1" si="256"/>
        <v>0</v>
      </c>
      <c r="J553" s="42">
        <f t="shared" ca="1" si="257"/>
        <v>0</v>
      </c>
      <c r="K553" s="43"/>
      <c r="L553" s="58">
        <v>80</v>
      </c>
      <c r="M553" s="38">
        <f t="shared" ca="1" si="258"/>
        <v>0</v>
      </c>
      <c r="N553" s="59">
        <v>100</v>
      </c>
      <c r="O553" s="38">
        <f t="shared" ca="1" si="259"/>
        <v>0</v>
      </c>
      <c r="P553" s="45">
        <f t="shared" ca="1" si="260"/>
        <v>0</v>
      </c>
      <c r="Q553" s="46"/>
      <c r="S553" s="47">
        <f t="shared" ca="1" si="269"/>
        <v>0</v>
      </c>
      <c r="T553" s="47">
        <f t="shared" ca="1" si="269"/>
        <v>0</v>
      </c>
      <c r="U553" s="47" t="str">
        <f t="shared" ca="1" si="269"/>
        <v/>
      </c>
      <c r="V553" s="47" t="str">
        <f t="shared" ca="1" si="269"/>
        <v/>
      </c>
      <c r="W553" s="47" t="str">
        <f t="shared" ca="1" si="269"/>
        <v/>
      </c>
      <c r="X553" s="47" t="str">
        <f t="shared" ca="1" si="269"/>
        <v/>
      </c>
      <c r="Y553" s="47" t="str">
        <f t="shared" ca="1" si="269"/>
        <v/>
      </c>
      <c r="Z553" s="47" t="str">
        <f t="shared" ca="1" si="269"/>
        <v/>
      </c>
      <c r="AA553" s="47" t="str">
        <f t="shared" ca="1" si="269"/>
        <v/>
      </c>
      <c r="AB553" s="47" t="str">
        <f t="shared" ca="1" si="269"/>
        <v/>
      </c>
      <c r="AC553" s="47" t="str">
        <f t="shared" ca="1" si="269"/>
        <v/>
      </c>
      <c r="AD553" s="47" t="str">
        <f t="shared" ca="1" si="269"/>
        <v/>
      </c>
      <c r="AE553" s="47" t="str">
        <f t="shared" ca="1" si="269"/>
        <v/>
      </c>
      <c r="AF553" s="47" t="str">
        <f t="shared" ca="1" si="269"/>
        <v/>
      </c>
      <c r="AG553" s="47" t="str">
        <f t="shared" ca="1" si="269"/>
        <v/>
      </c>
      <c r="AH553" s="47" t="str">
        <f t="shared" ca="1" si="269"/>
        <v/>
      </c>
      <c r="AI553" s="47" t="str">
        <f t="shared" ca="1" si="273"/>
        <v/>
      </c>
      <c r="AJ553" s="47" t="str">
        <f t="shared" ca="1" si="273"/>
        <v/>
      </c>
      <c r="AK553" s="47" t="str">
        <f t="shared" ca="1" si="273"/>
        <v/>
      </c>
      <c r="AL553" s="47" t="str">
        <f t="shared" ca="1" si="273"/>
        <v/>
      </c>
      <c r="AM553" s="47" t="str">
        <f t="shared" ca="1" si="273"/>
        <v/>
      </c>
      <c r="AN553" s="47" t="str">
        <f t="shared" ca="1" si="273"/>
        <v/>
      </c>
      <c r="AO553" s="47" t="str">
        <f t="shared" ca="1" si="273"/>
        <v/>
      </c>
      <c r="AP553" s="47" t="str">
        <f t="shared" ca="1" si="273"/>
        <v/>
      </c>
      <c r="AQ553" s="47" t="str">
        <f t="shared" ca="1" si="273"/>
        <v/>
      </c>
      <c r="AR553" s="47" t="str">
        <f t="shared" ca="1" si="273"/>
        <v/>
      </c>
      <c r="AS553" s="47" t="str">
        <f t="shared" ca="1" si="273"/>
        <v/>
      </c>
      <c r="AT553" s="47" t="str">
        <f t="shared" ca="1" si="273"/>
        <v/>
      </c>
      <c r="AU553" s="47" t="str">
        <f t="shared" ca="1" si="273"/>
        <v/>
      </c>
      <c r="AV553" s="47" t="str">
        <f t="shared" ca="1" si="273"/>
        <v/>
      </c>
      <c r="AW553" s="47" t="str">
        <f t="shared" ca="1" si="273"/>
        <v/>
      </c>
      <c r="AX553" s="47" t="str">
        <f t="shared" ca="1" si="273"/>
        <v/>
      </c>
      <c r="AY553" s="47" t="str">
        <f t="shared" ca="1" si="272"/>
        <v/>
      </c>
      <c r="AZ553" s="47" t="str">
        <f t="shared" ca="1" si="272"/>
        <v/>
      </c>
      <c r="BA553" s="47" t="str">
        <f t="shared" ca="1" si="272"/>
        <v/>
      </c>
      <c r="BB553" s="47" t="str">
        <f t="shared" ca="1" si="272"/>
        <v/>
      </c>
      <c r="BC553" s="47" t="str">
        <f t="shared" ca="1" si="272"/>
        <v/>
      </c>
      <c r="BD553" s="47" t="str">
        <f t="shared" ca="1" si="272"/>
        <v/>
      </c>
    </row>
    <row r="554" spans="3:56" s="36" customFormat="1" ht="18" customHeight="1" outlineLevel="1" x14ac:dyDescent="0.25">
      <c r="C554" s="37" t="s">
        <v>520</v>
      </c>
      <c r="D554" s="38">
        <f t="shared" ca="1" si="270"/>
        <v>0</v>
      </c>
      <c r="E554" s="39" t="s">
        <v>365</v>
      </c>
      <c r="F554" s="40">
        <v>75</v>
      </c>
      <c r="G554" s="38">
        <f t="shared" ca="1" si="255"/>
        <v>0</v>
      </c>
      <c r="H554" s="41">
        <v>82</v>
      </c>
      <c r="I554" s="38">
        <f t="shared" ca="1" si="256"/>
        <v>0</v>
      </c>
      <c r="J554" s="42">
        <f t="shared" ca="1" si="257"/>
        <v>0</v>
      </c>
      <c r="K554" s="43"/>
      <c r="L554" s="58">
        <v>80</v>
      </c>
      <c r="M554" s="38">
        <f t="shared" ca="1" si="258"/>
        <v>0</v>
      </c>
      <c r="N554" s="41">
        <v>100</v>
      </c>
      <c r="O554" s="38">
        <f t="shared" ca="1" si="259"/>
        <v>0</v>
      </c>
      <c r="P554" s="45">
        <f t="shared" ca="1" si="260"/>
        <v>0</v>
      </c>
      <c r="Q554" s="46"/>
      <c r="S554" s="47">
        <f t="shared" ca="1" si="269"/>
        <v>0</v>
      </c>
      <c r="T554" s="47">
        <f t="shared" ca="1" si="269"/>
        <v>0</v>
      </c>
      <c r="U554" s="47" t="str">
        <f t="shared" ca="1" si="269"/>
        <v/>
      </c>
      <c r="V554" s="47" t="str">
        <f t="shared" ca="1" si="269"/>
        <v/>
      </c>
      <c r="W554" s="47" t="str">
        <f t="shared" ca="1" si="269"/>
        <v/>
      </c>
      <c r="X554" s="47" t="str">
        <f t="shared" ca="1" si="269"/>
        <v/>
      </c>
      <c r="Y554" s="47" t="str">
        <f t="shared" ca="1" si="269"/>
        <v/>
      </c>
      <c r="Z554" s="47" t="str">
        <f t="shared" ca="1" si="269"/>
        <v/>
      </c>
      <c r="AA554" s="47" t="str">
        <f t="shared" ca="1" si="269"/>
        <v/>
      </c>
      <c r="AB554" s="47" t="str">
        <f t="shared" ca="1" si="269"/>
        <v/>
      </c>
      <c r="AC554" s="47" t="str">
        <f t="shared" ca="1" si="269"/>
        <v/>
      </c>
      <c r="AD554" s="47" t="str">
        <f t="shared" ca="1" si="269"/>
        <v/>
      </c>
      <c r="AE554" s="47" t="str">
        <f t="shared" ca="1" si="269"/>
        <v/>
      </c>
      <c r="AF554" s="47" t="str">
        <f t="shared" ca="1" si="269"/>
        <v/>
      </c>
      <c r="AG554" s="47" t="str">
        <f t="shared" ca="1" si="269"/>
        <v/>
      </c>
      <c r="AH554" s="47" t="str">
        <f t="shared" ca="1" si="269"/>
        <v/>
      </c>
      <c r="AI554" s="47" t="str">
        <f t="shared" ca="1" si="273"/>
        <v/>
      </c>
      <c r="AJ554" s="47" t="str">
        <f t="shared" ca="1" si="273"/>
        <v/>
      </c>
      <c r="AK554" s="47" t="str">
        <f t="shared" ca="1" si="273"/>
        <v/>
      </c>
      <c r="AL554" s="47" t="str">
        <f t="shared" ca="1" si="273"/>
        <v/>
      </c>
      <c r="AM554" s="47" t="str">
        <f t="shared" ca="1" si="273"/>
        <v/>
      </c>
      <c r="AN554" s="47" t="str">
        <f t="shared" ca="1" si="273"/>
        <v/>
      </c>
      <c r="AO554" s="47" t="str">
        <f t="shared" ca="1" si="273"/>
        <v/>
      </c>
      <c r="AP554" s="47" t="str">
        <f t="shared" ca="1" si="273"/>
        <v/>
      </c>
      <c r="AQ554" s="47" t="str">
        <f t="shared" ca="1" si="273"/>
        <v/>
      </c>
      <c r="AR554" s="47" t="str">
        <f t="shared" ca="1" si="273"/>
        <v/>
      </c>
      <c r="AS554" s="47" t="str">
        <f t="shared" ca="1" si="273"/>
        <v/>
      </c>
      <c r="AT554" s="47" t="str">
        <f t="shared" ca="1" si="273"/>
        <v/>
      </c>
      <c r="AU554" s="47" t="str">
        <f t="shared" ca="1" si="273"/>
        <v/>
      </c>
      <c r="AV554" s="47" t="str">
        <f t="shared" ca="1" si="273"/>
        <v/>
      </c>
      <c r="AW554" s="47" t="str">
        <f t="shared" ca="1" si="273"/>
        <v/>
      </c>
      <c r="AX554" s="47" t="str">
        <f t="shared" ca="1" si="273"/>
        <v/>
      </c>
      <c r="AY554" s="47" t="str">
        <f t="shared" ca="1" si="272"/>
        <v/>
      </c>
      <c r="AZ554" s="47" t="str">
        <f t="shared" ca="1" si="272"/>
        <v/>
      </c>
      <c r="BA554" s="47" t="str">
        <f t="shared" ca="1" si="272"/>
        <v/>
      </c>
      <c r="BB554" s="47" t="str">
        <f t="shared" ca="1" si="272"/>
        <v/>
      </c>
      <c r="BC554" s="47" t="str">
        <f t="shared" ca="1" si="272"/>
        <v/>
      </c>
      <c r="BD554" s="47" t="str">
        <f t="shared" ca="1" si="272"/>
        <v/>
      </c>
    </row>
    <row r="555" spans="3:56" s="36" customFormat="1" ht="18" customHeight="1" outlineLevel="1" x14ac:dyDescent="0.25">
      <c r="C555" s="37" t="s">
        <v>521</v>
      </c>
      <c r="D555" s="38">
        <f t="shared" ca="1" si="270"/>
        <v>0</v>
      </c>
      <c r="E555" s="39" t="s">
        <v>365</v>
      </c>
      <c r="F555" s="40">
        <v>75</v>
      </c>
      <c r="G555" s="38">
        <f t="shared" ca="1" si="255"/>
        <v>0</v>
      </c>
      <c r="H555" s="41">
        <v>95</v>
      </c>
      <c r="I555" s="38">
        <f t="shared" ca="1" si="256"/>
        <v>0</v>
      </c>
      <c r="J555" s="42">
        <f t="shared" ca="1" si="257"/>
        <v>0</v>
      </c>
      <c r="K555" s="43"/>
      <c r="L555" s="58">
        <v>80</v>
      </c>
      <c r="M555" s="38">
        <f t="shared" ca="1" si="258"/>
        <v>0</v>
      </c>
      <c r="N555" s="41">
        <v>110</v>
      </c>
      <c r="O555" s="38">
        <f t="shared" ca="1" si="259"/>
        <v>0</v>
      </c>
      <c r="P555" s="45">
        <f t="shared" ca="1" si="260"/>
        <v>0</v>
      </c>
      <c r="Q555" s="46"/>
      <c r="S555" s="47">
        <f t="shared" ca="1" si="269"/>
        <v>0</v>
      </c>
      <c r="T555" s="47">
        <f t="shared" ca="1" si="269"/>
        <v>0</v>
      </c>
      <c r="U555" s="47" t="str">
        <f t="shared" ca="1" si="269"/>
        <v/>
      </c>
      <c r="V555" s="47" t="str">
        <f t="shared" ca="1" si="269"/>
        <v/>
      </c>
      <c r="W555" s="47" t="str">
        <f t="shared" ca="1" si="269"/>
        <v/>
      </c>
      <c r="X555" s="47" t="str">
        <f t="shared" ca="1" si="269"/>
        <v/>
      </c>
      <c r="Y555" s="47" t="str">
        <f t="shared" ca="1" si="269"/>
        <v/>
      </c>
      <c r="Z555" s="47" t="str">
        <f t="shared" ca="1" si="269"/>
        <v/>
      </c>
      <c r="AA555" s="47" t="str">
        <f t="shared" ca="1" si="269"/>
        <v/>
      </c>
      <c r="AB555" s="47" t="str">
        <f t="shared" ca="1" si="269"/>
        <v/>
      </c>
      <c r="AC555" s="47" t="str">
        <f t="shared" ca="1" si="269"/>
        <v/>
      </c>
      <c r="AD555" s="47" t="str">
        <f t="shared" ca="1" si="269"/>
        <v/>
      </c>
      <c r="AE555" s="47" t="str">
        <f t="shared" ca="1" si="269"/>
        <v/>
      </c>
      <c r="AF555" s="47" t="str">
        <f t="shared" ca="1" si="269"/>
        <v/>
      </c>
      <c r="AG555" s="47" t="str">
        <f t="shared" ca="1" si="269"/>
        <v/>
      </c>
      <c r="AH555" s="47" t="str">
        <f t="shared" ca="1" si="269"/>
        <v/>
      </c>
      <c r="AI555" s="47" t="str">
        <f t="shared" ca="1" si="273"/>
        <v/>
      </c>
      <c r="AJ555" s="47" t="str">
        <f t="shared" ca="1" si="273"/>
        <v/>
      </c>
      <c r="AK555" s="47" t="str">
        <f t="shared" ca="1" si="273"/>
        <v/>
      </c>
      <c r="AL555" s="47" t="str">
        <f t="shared" ca="1" si="273"/>
        <v/>
      </c>
      <c r="AM555" s="47" t="str">
        <f t="shared" ca="1" si="273"/>
        <v/>
      </c>
      <c r="AN555" s="47" t="str">
        <f t="shared" ca="1" si="273"/>
        <v/>
      </c>
      <c r="AO555" s="47" t="str">
        <f t="shared" ca="1" si="273"/>
        <v/>
      </c>
      <c r="AP555" s="47" t="str">
        <f t="shared" ca="1" si="273"/>
        <v/>
      </c>
      <c r="AQ555" s="47" t="str">
        <f t="shared" ca="1" si="273"/>
        <v/>
      </c>
      <c r="AR555" s="47" t="str">
        <f t="shared" ca="1" si="273"/>
        <v/>
      </c>
      <c r="AS555" s="47" t="str">
        <f t="shared" ca="1" si="273"/>
        <v/>
      </c>
      <c r="AT555" s="47" t="str">
        <f t="shared" ca="1" si="273"/>
        <v/>
      </c>
      <c r="AU555" s="47" t="str">
        <f t="shared" ca="1" si="273"/>
        <v/>
      </c>
      <c r="AV555" s="47" t="str">
        <f t="shared" ca="1" si="273"/>
        <v/>
      </c>
      <c r="AW555" s="47" t="str">
        <f t="shared" ca="1" si="273"/>
        <v/>
      </c>
      <c r="AX555" s="47" t="str">
        <f t="shared" ca="1" si="273"/>
        <v/>
      </c>
      <c r="AY555" s="47" t="str">
        <f t="shared" ca="1" si="272"/>
        <v/>
      </c>
      <c r="AZ555" s="47" t="str">
        <f t="shared" ca="1" si="272"/>
        <v/>
      </c>
      <c r="BA555" s="47" t="str">
        <f t="shared" ca="1" si="272"/>
        <v/>
      </c>
      <c r="BB555" s="47" t="str">
        <f t="shared" ca="1" si="272"/>
        <v/>
      </c>
      <c r="BC555" s="47" t="str">
        <f t="shared" ca="1" si="272"/>
        <v/>
      </c>
      <c r="BD555" s="47" t="str">
        <f t="shared" ca="1" si="272"/>
        <v/>
      </c>
    </row>
    <row r="556" spans="3:56" s="36" customFormat="1" ht="18" customHeight="1" outlineLevel="1" x14ac:dyDescent="0.25">
      <c r="C556" s="37" t="s">
        <v>522</v>
      </c>
      <c r="D556" s="38">
        <f t="shared" ref="D556" ca="1" si="275">+SUM(R556:BA556)</f>
        <v>0</v>
      </c>
      <c r="E556" s="39" t="s">
        <v>365</v>
      </c>
      <c r="F556" s="40">
        <v>120</v>
      </c>
      <c r="G556" s="38">
        <f t="shared" ca="1" si="255"/>
        <v>0</v>
      </c>
      <c r="H556" s="41">
        <v>80</v>
      </c>
      <c r="I556" s="38">
        <f t="shared" ca="1" si="256"/>
        <v>0</v>
      </c>
      <c r="J556" s="42">
        <f t="shared" ca="1" si="257"/>
        <v>0</v>
      </c>
      <c r="K556" s="43"/>
      <c r="L556" s="58">
        <v>130</v>
      </c>
      <c r="M556" s="38">
        <f t="shared" ca="1" si="258"/>
        <v>0</v>
      </c>
      <c r="N556" s="41">
        <v>100</v>
      </c>
      <c r="O556" s="38">
        <f t="shared" ca="1" si="259"/>
        <v>0</v>
      </c>
      <c r="P556" s="45">
        <f t="shared" ca="1" si="260"/>
        <v>0</v>
      </c>
      <c r="Q556" s="46"/>
      <c r="S556" s="47">
        <f t="shared" ca="1" si="269"/>
        <v>0</v>
      </c>
      <c r="T556" s="47">
        <f t="shared" ca="1" si="269"/>
        <v>0</v>
      </c>
      <c r="U556" s="47" t="str">
        <f t="shared" ca="1" si="269"/>
        <v/>
      </c>
      <c r="V556" s="47" t="str">
        <f t="shared" ca="1" si="269"/>
        <v/>
      </c>
      <c r="W556" s="47" t="str">
        <f t="shared" ca="1" si="269"/>
        <v/>
      </c>
      <c r="X556" s="47" t="str">
        <f t="shared" ca="1" si="269"/>
        <v/>
      </c>
      <c r="Y556" s="47" t="str">
        <f t="shared" ca="1" si="269"/>
        <v/>
      </c>
      <c r="Z556" s="47" t="str">
        <f t="shared" ca="1" si="269"/>
        <v/>
      </c>
      <c r="AA556" s="47" t="str">
        <f t="shared" ca="1" si="269"/>
        <v/>
      </c>
      <c r="AB556" s="47" t="str">
        <f t="shared" ca="1" si="269"/>
        <v/>
      </c>
      <c r="AC556" s="47" t="str">
        <f t="shared" ca="1" si="269"/>
        <v/>
      </c>
      <c r="AD556" s="47" t="str">
        <f t="shared" ca="1" si="269"/>
        <v/>
      </c>
      <c r="AE556" s="47" t="str">
        <f t="shared" ca="1" si="269"/>
        <v/>
      </c>
      <c r="AF556" s="47" t="str">
        <f t="shared" ca="1" si="269"/>
        <v/>
      </c>
      <c r="AG556" s="47" t="str">
        <f t="shared" ca="1" si="269"/>
        <v/>
      </c>
      <c r="AH556" s="47" t="str">
        <f t="shared" ca="1" si="269"/>
        <v/>
      </c>
      <c r="AI556" s="47" t="str">
        <f t="shared" ca="1" si="273"/>
        <v/>
      </c>
      <c r="AJ556" s="47" t="str">
        <f t="shared" ca="1" si="273"/>
        <v/>
      </c>
      <c r="AK556" s="47" t="str">
        <f t="shared" ca="1" si="273"/>
        <v/>
      </c>
      <c r="AL556" s="47" t="str">
        <f t="shared" ca="1" si="273"/>
        <v/>
      </c>
      <c r="AM556" s="47" t="str">
        <f t="shared" ca="1" si="273"/>
        <v/>
      </c>
      <c r="AN556" s="47" t="str">
        <f t="shared" ca="1" si="273"/>
        <v/>
      </c>
      <c r="AO556" s="47" t="str">
        <f t="shared" ca="1" si="273"/>
        <v/>
      </c>
      <c r="AP556" s="47" t="str">
        <f t="shared" ca="1" si="273"/>
        <v/>
      </c>
      <c r="AQ556" s="47" t="str">
        <f t="shared" ca="1" si="273"/>
        <v/>
      </c>
      <c r="AR556" s="47" t="str">
        <f t="shared" ca="1" si="273"/>
        <v/>
      </c>
      <c r="AS556" s="47" t="str">
        <f t="shared" ca="1" si="273"/>
        <v/>
      </c>
      <c r="AT556" s="47" t="str">
        <f t="shared" ca="1" si="273"/>
        <v/>
      </c>
      <c r="AU556" s="47" t="str">
        <f t="shared" ca="1" si="273"/>
        <v/>
      </c>
      <c r="AV556" s="47" t="str">
        <f t="shared" ca="1" si="273"/>
        <v/>
      </c>
      <c r="AW556" s="47" t="str">
        <f t="shared" ca="1" si="273"/>
        <v/>
      </c>
      <c r="AX556" s="47" t="str">
        <f t="shared" ca="1" si="273"/>
        <v/>
      </c>
      <c r="AY556" s="47" t="str">
        <f t="shared" ca="1" si="272"/>
        <v/>
      </c>
      <c r="AZ556" s="47" t="str">
        <f t="shared" ca="1" si="272"/>
        <v/>
      </c>
      <c r="BA556" s="47" t="str">
        <f t="shared" ca="1" si="272"/>
        <v/>
      </c>
      <c r="BB556" s="47" t="str">
        <f t="shared" ca="1" si="272"/>
        <v/>
      </c>
      <c r="BC556" s="47" t="str">
        <f t="shared" ca="1" si="272"/>
        <v/>
      </c>
      <c r="BD556" s="47" t="str">
        <f t="shared" ca="1" si="272"/>
        <v/>
      </c>
    </row>
    <row r="557" spans="3:56" s="36" customFormat="1" ht="18" customHeight="1" outlineLevel="1" x14ac:dyDescent="0.25">
      <c r="C557" s="37"/>
      <c r="D557" s="38">
        <f t="shared" ca="1" si="270"/>
        <v>0</v>
      </c>
      <c r="E557" s="39"/>
      <c r="F557" s="40"/>
      <c r="G557" s="38">
        <f t="shared" ca="1" si="255"/>
        <v>0</v>
      </c>
      <c r="H557" s="41"/>
      <c r="I557" s="38">
        <f t="shared" ca="1" si="256"/>
        <v>0</v>
      </c>
      <c r="J557" s="42">
        <f t="shared" ca="1" si="257"/>
        <v>0</v>
      </c>
      <c r="K557" s="43"/>
      <c r="L557" s="44"/>
      <c r="M557" s="38">
        <f t="shared" ca="1" si="258"/>
        <v>0</v>
      </c>
      <c r="N557" s="41"/>
      <c r="O557" s="38">
        <f t="shared" ca="1" si="259"/>
        <v>0</v>
      </c>
      <c r="P557" s="45">
        <f t="shared" ca="1" si="260"/>
        <v>0</v>
      </c>
      <c r="Q557" s="46"/>
      <c r="S557" s="47">
        <f t="shared" ca="1" si="269"/>
        <v>0</v>
      </c>
      <c r="T557" s="47">
        <f t="shared" ca="1" si="269"/>
        <v>0</v>
      </c>
      <c r="U557" s="47" t="str">
        <f t="shared" ca="1" si="269"/>
        <v/>
      </c>
      <c r="V557" s="47" t="str">
        <f t="shared" ca="1" si="269"/>
        <v/>
      </c>
      <c r="W557" s="47" t="str">
        <f t="shared" ca="1" si="269"/>
        <v/>
      </c>
      <c r="X557" s="47" t="str">
        <f t="shared" ca="1" si="269"/>
        <v/>
      </c>
      <c r="Y557" s="47" t="str">
        <f t="shared" ca="1" si="269"/>
        <v/>
      </c>
      <c r="Z557" s="47" t="str">
        <f t="shared" ca="1" si="269"/>
        <v/>
      </c>
      <c r="AA557" s="47" t="str">
        <f t="shared" ca="1" si="269"/>
        <v/>
      </c>
      <c r="AB557" s="47" t="str">
        <f t="shared" ca="1" si="269"/>
        <v/>
      </c>
      <c r="AC557" s="47" t="str">
        <f t="shared" ca="1" si="269"/>
        <v/>
      </c>
      <c r="AD557" s="47" t="str">
        <f t="shared" ca="1" si="269"/>
        <v/>
      </c>
      <c r="AE557" s="47" t="str">
        <f t="shared" ca="1" si="269"/>
        <v/>
      </c>
      <c r="AF557" s="47" t="str">
        <f t="shared" ca="1" si="269"/>
        <v/>
      </c>
      <c r="AG557" s="47" t="str">
        <f t="shared" ca="1" si="269"/>
        <v/>
      </c>
      <c r="AH557" s="47" t="str">
        <f t="shared" ca="1" si="269"/>
        <v/>
      </c>
      <c r="AI557" s="47" t="str">
        <f t="shared" ca="1" si="273"/>
        <v/>
      </c>
      <c r="AJ557" s="47" t="str">
        <f t="shared" ca="1" si="273"/>
        <v/>
      </c>
      <c r="AK557" s="47" t="str">
        <f t="shared" ca="1" si="273"/>
        <v/>
      </c>
      <c r="AL557" s="47" t="str">
        <f t="shared" ca="1" si="273"/>
        <v/>
      </c>
      <c r="AM557" s="47" t="str">
        <f t="shared" ca="1" si="273"/>
        <v/>
      </c>
      <c r="AN557" s="47" t="str">
        <f t="shared" ca="1" si="273"/>
        <v/>
      </c>
      <c r="AO557" s="47" t="str">
        <f t="shared" ca="1" si="273"/>
        <v/>
      </c>
      <c r="AP557" s="47" t="str">
        <f t="shared" ca="1" si="273"/>
        <v/>
      </c>
      <c r="AQ557" s="47" t="str">
        <f t="shared" ca="1" si="273"/>
        <v/>
      </c>
      <c r="AR557" s="47" t="str">
        <f t="shared" ca="1" si="273"/>
        <v/>
      </c>
      <c r="AS557" s="47" t="str">
        <f t="shared" ca="1" si="273"/>
        <v/>
      </c>
      <c r="AT557" s="47" t="str">
        <f t="shared" ca="1" si="273"/>
        <v/>
      </c>
      <c r="AU557" s="47" t="str">
        <f t="shared" ca="1" si="273"/>
        <v/>
      </c>
      <c r="AV557" s="47" t="str">
        <f t="shared" ca="1" si="273"/>
        <v/>
      </c>
      <c r="AW557" s="47" t="str">
        <f t="shared" ca="1" si="273"/>
        <v/>
      </c>
      <c r="AX557" s="47" t="str">
        <f t="shared" ca="1" si="273"/>
        <v/>
      </c>
      <c r="AY557" s="47" t="str">
        <f t="shared" ca="1" si="272"/>
        <v/>
      </c>
      <c r="AZ557" s="47" t="str">
        <f t="shared" ca="1" si="272"/>
        <v/>
      </c>
      <c r="BA557" s="47" t="str">
        <f t="shared" ca="1" si="272"/>
        <v/>
      </c>
      <c r="BB557" s="47" t="str">
        <f t="shared" ca="1" si="272"/>
        <v/>
      </c>
      <c r="BC557" s="47" t="str">
        <f t="shared" ca="1" si="272"/>
        <v/>
      </c>
      <c r="BD557" s="47" t="str">
        <f t="shared" ca="1" si="272"/>
        <v/>
      </c>
    </row>
    <row r="558" spans="3:56" s="36" customFormat="1" ht="18" customHeight="1" outlineLevel="1" x14ac:dyDescent="0.25">
      <c r="C558" s="48" t="s">
        <v>523</v>
      </c>
      <c r="D558" s="38">
        <f t="shared" ref="D558:D574" ca="1" si="276">+SUM(R558:BA558)</f>
        <v>0</v>
      </c>
      <c r="E558" s="39"/>
      <c r="F558" s="40"/>
      <c r="G558" s="38">
        <f t="shared" ca="1" si="255"/>
        <v>0</v>
      </c>
      <c r="H558" s="41"/>
      <c r="I558" s="38">
        <f t="shared" ca="1" si="256"/>
        <v>0</v>
      </c>
      <c r="J558" s="42">
        <f t="shared" ca="1" si="257"/>
        <v>0</v>
      </c>
      <c r="K558" s="43"/>
      <c r="L558" s="58"/>
      <c r="M558" s="38">
        <f t="shared" ca="1" si="258"/>
        <v>0</v>
      </c>
      <c r="N558" s="41"/>
      <c r="O558" s="38">
        <f t="shared" ca="1" si="259"/>
        <v>0</v>
      </c>
      <c r="P558" s="45">
        <f t="shared" ca="1" si="260"/>
        <v>0</v>
      </c>
      <c r="Q558" s="46"/>
      <c r="S558" s="47">
        <f t="shared" ca="1" si="269"/>
        <v>0</v>
      </c>
      <c r="T558" s="47">
        <f t="shared" ca="1" si="269"/>
        <v>0</v>
      </c>
      <c r="U558" s="47" t="str">
        <f t="shared" ca="1" si="269"/>
        <v/>
      </c>
      <c r="V558" s="47" t="str">
        <f t="shared" ca="1" si="269"/>
        <v/>
      </c>
      <c r="W558" s="47" t="str">
        <f t="shared" ca="1" si="269"/>
        <v/>
      </c>
      <c r="X558" s="47" t="str">
        <f t="shared" ca="1" si="269"/>
        <v/>
      </c>
      <c r="Y558" s="47" t="str">
        <f t="shared" ca="1" si="269"/>
        <v/>
      </c>
      <c r="Z558" s="47" t="str">
        <f t="shared" ca="1" si="269"/>
        <v/>
      </c>
      <c r="AA558" s="47" t="str">
        <f t="shared" ca="1" si="269"/>
        <v/>
      </c>
      <c r="AB558" s="47" t="str">
        <f t="shared" ca="1" si="269"/>
        <v/>
      </c>
      <c r="AC558" s="47" t="str">
        <f t="shared" ca="1" si="269"/>
        <v/>
      </c>
      <c r="AD558" s="47" t="str">
        <f t="shared" ca="1" si="269"/>
        <v/>
      </c>
      <c r="AE558" s="47" t="str">
        <f t="shared" ca="1" si="269"/>
        <v/>
      </c>
      <c r="AF558" s="47" t="str">
        <f t="shared" ca="1" si="269"/>
        <v/>
      </c>
      <c r="AG558" s="47" t="str">
        <f t="shared" ca="1" si="269"/>
        <v/>
      </c>
      <c r="AH558" s="47" t="str">
        <f t="shared" ref="S558:AH574" ca="1" si="277">IFERROR(SUMIF(INDIRECT("'"&amp;AH$6&amp;"'!$C:$C"),$C558,INDIRECT("'"&amp;AH$6&amp;"'!$D:$D")),"")</f>
        <v/>
      </c>
      <c r="AI558" s="47" t="str">
        <f t="shared" ca="1" si="273"/>
        <v/>
      </c>
      <c r="AJ558" s="47" t="str">
        <f t="shared" ca="1" si="273"/>
        <v/>
      </c>
      <c r="AK558" s="47" t="str">
        <f t="shared" ca="1" si="273"/>
        <v/>
      </c>
      <c r="AL558" s="47" t="str">
        <f t="shared" ca="1" si="273"/>
        <v/>
      </c>
      <c r="AM558" s="47" t="str">
        <f t="shared" ca="1" si="273"/>
        <v/>
      </c>
      <c r="AN558" s="47" t="str">
        <f t="shared" ca="1" si="273"/>
        <v/>
      </c>
      <c r="AO558" s="47" t="str">
        <f t="shared" ca="1" si="273"/>
        <v/>
      </c>
      <c r="AP558" s="47" t="str">
        <f t="shared" ca="1" si="273"/>
        <v/>
      </c>
      <c r="AQ558" s="47" t="str">
        <f t="shared" ca="1" si="273"/>
        <v/>
      </c>
      <c r="AR558" s="47" t="str">
        <f t="shared" ca="1" si="273"/>
        <v/>
      </c>
      <c r="AS558" s="47" t="str">
        <f t="shared" ca="1" si="273"/>
        <v/>
      </c>
      <c r="AT558" s="47" t="str">
        <f t="shared" ca="1" si="273"/>
        <v/>
      </c>
      <c r="AU558" s="47" t="str">
        <f t="shared" ca="1" si="273"/>
        <v/>
      </c>
      <c r="AV558" s="47" t="str">
        <f t="shared" ca="1" si="273"/>
        <v/>
      </c>
      <c r="AW558" s="47" t="str">
        <f t="shared" ca="1" si="273"/>
        <v/>
      </c>
      <c r="AX558" s="47" t="str">
        <f t="shared" ca="1" si="273"/>
        <v/>
      </c>
      <c r="AY558" s="47" t="str">
        <f t="shared" ca="1" si="272"/>
        <v/>
      </c>
      <c r="AZ558" s="47" t="str">
        <f t="shared" ca="1" si="272"/>
        <v/>
      </c>
      <c r="BA558" s="47" t="str">
        <f t="shared" ca="1" si="272"/>
        <v/>
      </c>
      <c r="BB558" s="47" t="str">
        <f t="shared" ca="1" si="272"/>
        <v/>
      </c>
      <c r="BC558" s="47" t="str">
        <f t="shared" ca="1" si="272"/>
        <v/>
      </c>
      <c r="BD558" s="47" t="str">
        <f t="shared" ca="1" si="272"/>
        <v/>
      </c>
    </row>
    <row r="559" spans="3:56" s="36" customFormat="1" ht="18" customHeight="1" outlineLevel="1" x14ac:dyDescent="0.25">
      <c r="C559" s="37" t="s">
        <v>524</v>
      </c>
      <c r="D559" s="38">
        <f t="shared" ca="1" si="276"/>
        <v>0</v>
      </c>
      <c r="E559" s="39" t="s">
        <v>365</v>
      </c>
      <c r="F559" s="40">
        <v>0</v>
      </c>
      <c r="G559" s="38">
        <f t="shared" ca="1" si="255"/>
        <v>0</v>
      </c>
      <c r="H559" s="41">
        <v>50</v>
      </c>
      <c r="I559" s="38">
        <f t="shared" ca="1" si="256"/>
        <v>0</v>
      </c>
      <c r="J559" s="42">
        <f t="shared" ca="1" si="257"/>
        <v>0</v>
      </c>
      <c r="K559" s="43"/>
      <c r="L559" s="58">
        <v>0</v>
      </c>
      <c r="M559" s="38">
        <f t="shared" ca="1" si="258"/>
        <v>0</v>
      </c>
      <c r="N559" s="41">
        <v>50</v>
      </c>
      <c r="O559" s="38">
        <f t="shared" ca="1" si="259"/>
        <v>0</v>
      </c>
      <c r="P559" s="45">
        <f t="shared" ca="1" si="260"/>
        <v>0</v>
      </c>
      <c r="Q559" s="46" t="s">
        <v>525</v>
      </c>
      <c r="S559" s="47">
        <f t="shared" ca="1" si="277"/>
        <v>0</v>
      </c>
      <c r="T559" s="47">
        <f t="shared" ca="1" si="277"/>
        <v>0</v>
      </c>
      <c r="U559" s="47" t="str">
        <f t="shared" ca="1" si="277"/>
        <v/>
      </c>
      <c r="V559" s="47" t="str">
        <f t="shared" ca="1" si="277"/>
        <v/>
      </c>
      <c r="W559" s="47" t="str">
        <f t="shared" ca="1" si="277"/>
        <v/>
      </c>
      <c r="X559" s="47" t="str">
        <f t="shared" ca="1" si="277"/>
        <v/>
      </c>
      <c r="Y559" s="47" t="str">
        <f t="shared" ca="1" si="277"/>
        <v/>
      </c>
      <c r="Z559" s="47" t="str">
        <f t="shared" ca="1" si="277"/>
        <v/>
      </c>
      <c r="AA559" s="47" t="str">
        <f t="shared" ca="1" si="277"/>
        <v/>
      </c>
      <c r="AB559" s="47" t="str">
        <f t="shared" ca="1" si="277"/>
        <v/>
      </c>
      <c r="AC559" s="47" t="str">
        <f t="shared" ca="1" si="277"/>
        <v/>
      </c>
      <c r="AD559" s="47" t="str">
        <f t="shared" ca="1" si="277"/>
        <v/>
      </c>
      <c r="AE559" s="47" t="str">
        <f t="shared" ca="1" si="277"/>
        <v/>
      </c>
      <c r="AF559" s="47" t="str">
        <f t="shared" ca="1" si="277"/>
        <v/>
      </c>
      <c r="AG559" s="47" t="str">
        <f t="shared" ca="1" si="277"/>
        <v/>
      </c>
      <c r="AH559" s="47" t="str">
        <f t="shared" ca="1" si="277"/>
        <v/>
      </c>
      <c r="AI559" s="47" t="str">
        <f t="shared" ca="1" si="273"/>
        <v/>
      </c>
      <c r="AJ559" s="47" t="str">
        <f t="shared" ca="1" si="273"/>
        <v/>
      </c>
      <c r="AK559" s="47" t="str">
        <f t="shared" ca="1" si="273"/>
        <v/>
      </c>
      <c r="AL559" s="47" t="str">
        <f t="shared" ca="1" si="273"/>
        <v/>
      </c>
      <c r="AM559" s="47" t="str">
        <f t="shared" ca="1" si="273"/>
        <v/>
      </c>
      <c r="AN559" s="47" t="str">
        <f t="shared" ca="1" si="273"/>
        <v/>
      </c>
      <c r="AO559" s="47" t="str">
        <f t="shared" ca="1" si="273"/>
        <v/>
      </c>
      <c r="AP559" s="47" t="str">
        <f t="shared" ca="1" si="273"/>
        <v/>
      </c>
      <c r="AQ559" s="47" t="str">
        <f t="shared" ca="1" si="273"/>
        <v/>
      </c>
      <c r="AR559" s="47" t="str">
        <f t="shared" ca="1" si="273"/>
        <v/>
      </c>
      <c r="AS559" s="47" t="str">
        <f t="shared" ca="1" si="273"/>
        <v/>
      </c>
      <c r="AT559" s="47" t="str">
        <f t="shared" ca="1" si="273"/>
        <v/>
      </c>
      <c r="AU559" s="47" t="str">
        <f t="shared" ca="1" si="273"/>
        <v/>
      </c>
      <c r="AV559" s="47" t="str">
        <f t="shared" ca="1" si="273"/>
        <v/>
      </c>
      <c r="AW559" s="47" t="str">
        <f t="shared" ca="1" si="273"/>
        <v/>
      </c>
      <c r="AX559" s="47" t="str">
        <f t="shared" ca="1" si="273"/>
        <v/>
      </c>
      <c r="AY559" s="47" t="str">
        <f t="shared" ca="1" si="272"/>
        <v/>
      </c>
      <c r="AZ559" s="47" t="str">
        <f t="shared" ca="1" si="272"/>
        <v/>
      </c>
      <c r="BA559" s="47" t="str">
        <f t="shared" ca="1" si="272"/>
        <v/>
      </c>
      <c r="BB559" s="47" t="str">
        <f t="shared" ca="1" si="272"/>
        <v/>
      </c>
      <c r="BC559" s="47" t="str">
        <f t="shared" ca="1" si="272"/>
        <v/>
      </c>
      <c r="BD559" s="47" t="str">
        <f t="shared" ca="1" si="272"/>
        <v/>
      </c>
    </row>
    <row r="560" spans="3:56" s="36" customFormat="1" ht="18" customHeight="1" outlineLevel="1" x14ac:dyDescent="0.25">
      <c r="C560" s="37" t="s">
        <v>526</v>
      </c>
      <c r="D560" s="38">
        <f t="shared" ca="1" si="276"/>
        <v>0</v>
      </c>
      <c r="E560" s="39" t="s">
        <v>365</v>
      </c>
      <c r="F560" s="40">
        <v>0</v>
      </c>
      <c r="G560" s="38">
        <f t="shared" ca="1" si="255"/>
        <v>0</v>
      </c>
      <c r="H560" s="41">
        <v>40</v>
      </c>
      <c r="I560" s="38">
        <f t="shared" ca="1" si="256"/>
        <v>0</v>
      </c>
      <c r="J560" s="42">
        <f t="shared" ca="1" si="257"/>
        <v>0</v>
      </c>
      <c r="K560" s="43"/>
      <c r="L560" s="58">
        <v>0</v>
      </c>
      <c r="M560" s="38">
        <f t="shared" ca="1" si="258"/>
        <v>0</v>
      </c>
      <c r="N560" s="41">
        <v>40</v>
      </c>
      <c r="O560" s="38">
        <f t="shared" ca="1" si="259"/>
        <v>0</v>
      </c>
      <c r="P560" s="45">
        <f t="shared" ca="1" si="260"/>
        <v>0</v>
      </c>
      <c r="Q560" s="46" t="s">
        <v>527</v>
      </c>
      <c r="S560" s="47">
        <f t="shared" ca="1" si="277"/>
        <v>0</v>
      </c>
      <c r="T560" s="47">
        <f t="shared" ca="1" si="277"/>
        <v>0</v>
      </c>
      <c r="U560" s="47" t="str">
        <f t="shared" ca="1" si="277"/>
        <v/>
      </c>
      <c r="V560" s="47" t="str">
        <f t="shared" ca="1" si="277"/>
        <v/>
      </c>
      <c r="W560" s="47" t="str">
        <f t="shared" ca="1" si="277"/>
        <v/>
      </c>
      <c r="X560" s="47" t="str">
        <f t="shared" ca="1" si="277"/>
        <v/>
      </c>
      <c r="Y560" s="47" t="str">
        <f t="shared" ca="1" si="277"/>
        <v/>
      </c>
      <c r="Z560" s="47" t="str">
        <f t="shared" ca="1" si="277"/>
        <v/>
      </c>
      <c r="AA560" s="47" t="str">
        <f t="shared" ca="1" si="277"/>
        <v/>
      </c>
      <c r="AB560" s="47" t="str">
        <f t="shared" ca="1" si="277"/>
        <v/>
      </c>
      <c r="AC560" s="47" t="str">
        <f t="shared" ca="1" si="277"/>
        <v/>
      </c>
      <c r="AD560" s="47" t="str">
        <f t="shared" ca="1" si="277"/>
        <v/>
      </c>
      <c r="AE560" s="47" t="str">
        <f t="shared" ca="1" si="277"/>
        <v/>
      </c>
      <c r="AF560" s="47" t="str">
        <f t="shared" ca="1" si="277"/>
        <v/>
      </c>
      <c r="AG560" s="47" t="str">
        <f t="shared" ca="1" si="277"/>
        <v/>
      </c>
      <c r="AH560" s="47" t="str">
        <f t="shared" ca="1" si="277"/>
        <v/>
      </c>
      <c r="AI560" s="47" t="str">
        <f t="shared" ca="1" si="273"/>
        <v/>
      </c>
      <c r="AJ560" s="47" t="str">
        <f t="shared" ca="1" si="273"/>
        <v/>
      </c>
      <c r="AK560" s="47" t="str">
        <f t="shared" ca="1" si="273"/>
        <v/>
      </c>
      <c r="AL560" s="47" t="str">
        <f t="shared" ca="1" si="273"/>
        <v/>
      </c>
      <c r="AM560" s="47" t="str">
        <f t="shared" ca="1" si="273"/>
        <v/>
      </c>
      <c r="AN560" s="47" t="str">
        <f t="shared" ca="1" si="273"/>
        <v/>
      </c>
      <c r="AO560" s="47" t="str">
        <f t="shared" ca="1" si="273"/>
        <v/>
      </c>
      <c r="AP560" s="47" t="str">
        <f t="shared" ca="1" si="273"/>
        <v/>
      </c>
      <c r="AQ560" s="47" t="str">
        <f t="shared" ca="1" si="273"/>
        <v/>
      </c>
      <c r="AR560" s="47" t="str">
        <f t="shared" ca="1" si="273"/>
        <v/>
      </c>
      <c r="AS560" s="47" t="str">
        <f t="shared" ca="1" si="273"/>
        <v/>
      </c>
      <c r="AT560" s="47" t="str">
        <f t="shared" ca="1" si="273"/>
        <v/>
      </c>
      <c r="AU560" s="47" t="str">
        <f t="shared" ca="1" si="273"/>
        <v/>
      </c>
      <c r="AV560" s="47" t="str">
        <f t="shared" ca="1" si="273"/>
        <v/>
      </c>
      <c r="AW560" s="47" t="str">
        <f t="shared" ca="1" si="273"/>
        <v/>
      </c>
      <c r="AX560" s="47" t="str">
        <f t="shared" ca="1" si="273"/>
        <v/>
      </c>
      <c r="AY560" s="47" t="str">
        <f t="shared" ca="1" si="272"/>
        <v/>
      </c>
      <c r="AZ560" s="47" t="str">
        <f t="shared" ca="1" si="272"/>
        <v/>
      </c>
      <c r="BA560" s="47" t="str">
        <f t="shared" ca="1" si="272"/>
        <v/>
      </c>
      <c r="BB560" s="47" t="str">
        <f t="shared" ca="1" si="272"/>
        <v/>
      </c>
      <c r="BC560" s="47" t="str">
        <f t="shared" ca="1" si="272"/>
        <v/>
      </c>
      <c r="BD560" s="47" t="str">
        <f t="shared" ca="1" si="272"/>
        <v/>
      </c>
    </row>
    <row r="561" spans="3:56" s="36" customFormat="1" ht="18" customHeight="1" outlineLevel="1" x14ac:dyDescent="0.25">
      <c r="C561" s="37" t="s">
        <v>528</v>
      </c>
      <c r="D561" s="38">
        <f t="shared" ref="D561" ca="1" si="278">+SUM(R561:BA561)</f>
        <v>0</v>
      </c>
      <c r="E561" s="39" t="s">
        <v>365</v>
      </c>
      <c r="F561" s="40">
        <v>50</v>
      </c>
      <c r="G561" s="38">
        <f t="shared" ca="1" si="255"/>
        <v>0</v>
      </c>
      <c r="H561" s="41">
        <v>70</v>
      </c>
      <c r="I561" s="38">
        <f t="shared" ca="1" si="256"/>
        <v>0</v>
      </c>
      <c r="J561" s="42">
        <f t="shared" ca="1" si="257"/>
        <v>0</v>
      </c>
      <c r="K561" s="43"/>
      <c r="L561" s="60">
        <v>60</v>
      </c>
      <c r="M561" s="38">
        <f t="shared" ca="1" si="258"/>
        <v>0</v>
      </c>
      <c r="N561" s="41">
        <v>75</v>
      </c>
      <c r="O561" s="38">
        <f t="shared" ca="1" si="259"/>
        <v>0</v>
      </c>
      <c r="P561" s="45">
        <f t="shared" ca="1" si="260"/>
        <v>0</v>
      </c>
      <c r="Q561" s="46" t="s">
        <v>529</v>
      </c>
      <c r="S561" s="47">
        <f t="shared" ca="1" si="277"/>
        <v>0</v>
      </c>
      <c r="T561" s="47">
        <f t="shared" ca="1" si="277"/>
        <v>0</v>
      </c>
      <c r="U561" s="47" t="str">
        <f t="shared" ca="1" si="277"/>
        <v/>
      </c>
      <c r="V561" s="47" t="str">
        <f t="shared" ca="1" si="277"/>
        <v/>
      </c>
      <c r="W561" s="47" t="str">
        <f t="shared" ca="1" si="277"/>
        <v/>
      </c>
      <c r="X561" s="47" t="str">
        <f t="shared" ca="1" si="277"/>
        <v/>
      </c>
      <c r="Y561" s="47" t="str">
        <f t="shared" ca="1" si="277"/>
        <v/>
      </c>
      <c r="Z561" s="47" t="str">
        <f t="shared" ca="1" si="277"/>
        <v/>
      </c>
      <c r="AA561" s="47" t="str">
        <f t="shared" ca="1" si="277"/>
        <v/>
      </c>
      <c r="AB561" s="47" t="str">
        <f t="shared" ca="1" si="277"/>
        <v/>
      </c>
      <c r="AC561" s="47" t="str">
        <f t="shared" ca="1" si="277"/>
        <v/>
      </c>
      <c r="AD561" s="47" t="str">
        <f t="shared" ca="1" si="277"/>
        <v/>
      </c>
      <c r="AE561" s="47" t="str">
        <f t="shared" ca="1" si="277"/>
        <v/>
      </c>
      <c r="AF561" s="47" t="str">
        <f t="shared" ca="1" si="277"/>
        <v/>
      </c>
      <c r="AG561" s="47" t="str">
        <f t="shared" ca="1" si="277"/>
        <v/>
      </c>
      <c r="AH561" s="47" t="str">
        <f t="shared" ca="1" si="277"/>
        <v/>
      </c>
      <c r="AI561" s="47" t="str">
        <f t="shared" ca="1" si="273"/>
        <v/>
      </c>
      <c r="AJ561" s="47" t="str">
        <f t="shared" ca="1" si="273"/>
        <v/>
      </c>
      <c r="AK561" s="47" t="str">
        <f t="shared" ca="1" si="273"/>
        <v/>
      </c>
      <c r="AL561" s="47" t="str">
        <f t="shared" ca="1" si="273"/>
        <v/>
      </c>
      <c r="AM561" s="47" t="str">
        <f t="shared" ca="1" si="273"/>
        <v/>
      </c>
      <c r="AN561" s="47" t="str">
        <f t="shared" ca="1" si="273"/>
        <v/>
      </c>
      <c r="AO561" s="47" t="str">
        <f t="shared" ca="1" si="273"/>
        <v/>
      </c>
      <c r="AP561" s="47" t="str">
        <f t="shared" ca="1" si="273"/>
        <v/>
      </c>
      <c r="AQ561" s="47" t="str">
        <f t="shared" ca="1" si="273"/>
        <v/>
      </c>
      <c r="AR561" s="47" t="str">
        <f t="shared" ca="1" si="273"/>
        <v/>
      </c>
      <c r="AS561" s="47" t="str">
        <f t="shared" ca="1" si="273"/>
        <v/>
      </c>
      <c r="AT561" s="47" t="str">
        <f t="shared" ca="1" si="273"/>
        <v/>
      </c>
      <c r="AU561" s="47" t="str">
        <f t="shared" ca="1" si="273"/>
        <v/>
      </c>
      <c r="AV561" s="47" t="str">
        <f t="shared" ca="1" si="273"/>
        <v/>
      </c>
      <c r="AW561" s="47" t="str">
        <f t="shared" ca="1" si="273"/>
        <v/>
      </c>
      <c r="AX561" s="47" t="str">
        <f t="shared" ca="1" si="273"/>
        <v/>
      </c>
      <c r="AY561" s="47" t="str">
        <f t="shared" ca="1" si="272"/>
        <v/>
      </c>
      <c r="AZ561" s="47" t="str">
        <f t="shared" ca="1" si="272"/>
        <v/>
      </c>
      <c r="BA561" s="47" t="str">
        <f t="shared" ca="1" si="272"/>
        <v/>
      </c>
      <c r="BB561" s="47" t="str">
        <f t="shared" ca="1" si="272"/>
        <v/>
      </c>
      <c r="BC561" s="47" t="str">
        <f t="shared" ca="1" si="272"/>
        <v/>
      </c>
      <c r="BD561" s="47" t="str">
        <f t="shared" ca="1" si="272"/>
        <v/>
      </c>
    </row>
    <row r="562" spans="3:56" s="36" customFormat="1" ht="18" customHeight="1" outlineLevel="1" x14ac:dyDescent="0.25">
      <c r="C562" s="37" t="s">
        <v>530</v>
      </c>
      <c r="D562" s="38">
        <f t="shared" ca="1" si="276"/>
        <v>0</v>
      </c>
      <c r="E562" s="39" t="s">
        <v>365</v>
      </c>
      <c r="F562" s="40">
        <v>101</v>
      </c>
      <c r="G562" s="38">
        <f t="shared" ca="1" si="255"/>
        <v>0</v>
      </c>
      <c r="H562" s="59">
        <v>82</v>
      </c>
      <c r="I562" s="38">
        <f t="shared" ca="1" si="256"/>
        <v>0</v>
      </c>
      <c r="J562" s="42">
        <f t="shared" ca="1" si="257"/>
        <v>0</v>
      </c>
      <c r="K562" s="43"/>
      <c r="L562" s="58">
        <v>101</v>
      </c>
      <c r="M562" s="38">
        <f t="shared" ca="1" si="258"/>
        <v>0</v>
      </c>
      <c r="N562" s="59">
        <v>82</v>
      </c>
      <c r="O562" s="38">
        <f t="shared" ca="1" si="259"/>
        <v>0</v>
      </c>
      <c r="P562" s="45">
        <f t="shared" ca="1" si="260"/>
        <v>0</v>
      </c>
      <c r="Q562" s="46" t="s">
        <v>531</v>
      </c>
      <c r="S562" s="47">
        <f t="shared" ca="1" si="277"/>
        <v>0</v>
      </c>
      <c r="T562" s="47">
        <f t="shared" ca="1" si="277"/>
        <v>0</v>
      </c>
      <c r="U562" s="47" t="str">
        <f t="shared" ca="1" si="277"/>
        <v/>
      </c>
      <c r="V562" s="47" t="str">
        <f t="shared" ca="1" si="277"/>
        <v/>
      </c>
      <c r="W562" s="47" t="str">
        <f t="shared" ca="1" si="277"/>
        <v/>
      </c>
      <c r="X562" s="47" t="str">
        <f t="shared" ca="1" si="277"/>
        <v/>
      </c>
      <c r="Y562" s="47" t="str">
        <f t="shared" ca="1" si="277"/>
        <v/>
      </c>
      <c r="Z562" s="47" t="str">
        <f t="shared" ca="1" si="277"/>
        <v/>
      </c>
      <c r="AA562" s="47" t="str">
        <f t="shared" ca="1" si="277"/>
        <v/>
      </c>
      <c r="AB562" s="47" t="str">
        <f t="shared" ca="1" si="277"/>
        <v/>
      </c>
      <c r="AC562" s="47" t="str">
        <f t="shared" ca="1" si="277"/>
        <v/>
      </c>
      <c r="AD562" s="47" t="str">
        <f t="shared" ca="1" si="277"/>
        <v/>
      </c>
      <c r="AE562" s="47" t="str">
        <f t="shared" ca="1" si="277"/>
        <v/>
      </c>
      <c r="AF562" s="47" t="str">
        <f t="shared" ca="1" si="277"/>
        <v/>
      </c>
      <c r="AG562" s="47" t="str">
        <f t="shared" ca="1" si="277"/>
        <v/>
      </c>
      <c r="AH562" s="47" t="str">
        <f t="shared" ca="1" si="277"/>
        <v/>
      </c>
      <c r="AI562" s="47" t="str">
        <f t="shared" ca="1" si="273"/>
        <v/>
      </c>
      <c r="AJ562" s="47" t="str">
        <f t="shared" ca="1" si="273"/>
        <v/>
      </c>
      <c r="AK562" s="47" t="str">
        <f t="shared" ca="1" si="273"/>
        <v/>
      </c>
      <c r="AL562" s="47" t="str">
        <f t="shared" ca="1" si="273"/>
        <v/>
      </c>
      <c r="AM562" s="47" t="str">
        <f t="shared" ca="1" si="273"/>
        <v/>
      </c>
      <c r="AN562" s="47" t="str">
        <f t="shared" ca="1" si="273"/>
        <v/>
      </c>
      <c r="AO562" s="47" t="str">
        <f t="shared" ca="1" si="273"/>
        <v/>
      </c>
      <c r="AP562" s="47" t="str">
        <f t="shared" ca="1" si="273"/>
        <v/>
      </c>
      <c r="AQ562" s="47" t="str">
        <f t="shared" ca="1" si="273"/>
        <v/>
      </c>
      <c r="AR562" s="47" t="str">
        <f t="shared" ca="1" si="273"/>
        <v/>
      </c>
      <c r="AS562" s="47" t="str">
        <f t="shared" ca="1" si="273"/>
        <v/>
      </c>
      <c r="AT562" s="47" t="str">
        <f t="shared" ca="1" si="273"/>
        <v/>
      </c>
      <c r="AU562" s="47" t="str">
        <f t="shared" ca="1" si="273"/>
        <v/>
      </c>
      <c r="AV562" s="47" t="str">
        <f t="shared" ca="1" si="273"/>
        <v/>
      </c>
      <c r="AW562" s="47" t="str">
        <f t="shared" ca="1" si="273"/>
        <v/>
      </c>
      <c r="AX562" s="47" t="str">
        <f t="shared" ca="1" si="273"/>
        <v/>
      </c>
      <c r="AY562" s="47" t="str">
        <f t="shared" ca="1" si="272"/>
        <v/>
      </c>
      <c r="AZ562" s="47" t="str">
        <f t="shared" ca="1" si="272"/>
        <v/>
      </c>
      <c r="BA562" s="47" t="str">
        <f t="shared" ca="1" si="272"/>
        <v/>
      </c>
      <c r="BB562" s="47" t="str">
        <f t="shared" ca="1" si="272"/>
        <v/>
      </c>
      <c r="BC562" s="47" t="str">
        <f t="shared" ca="1" si="272"/>
        <v/>
      </c>
      <c r="BD562" s="47" t="str">
        <f t="shared" ca="1" si="272"/>
        <v/>
      </c>
    </row>
    <row r="563" spans="3:56" s="36" customFormat="1" ht="18" customHeight="1" outlineLevel="1" x14ac:dyDescent="0.25">
      <c r="C563" s="37" t="s">
        <v>532</v>
      </c>
      <c r="D563" s="38">
        <f t="shared" ref="D563" ca="1" si="279">+SUM(R563:BA563)</f>
        <v>0</v>
      </c>
      <c r="E563" s="39" t="s">
        <v>365</v>
      </c>
      <c r="F563" s="40">
        <v>250</v>
      </c>
      <c r="G563" s="38">
        <f t="shared" ca="1" si="255"/>
        <v>0</v>
      </c>
      <c r="H563" s="41">
        <v>181</v>
      </c>
      <c r="I563" s="38">
        <f t="shared" ca="1" si="256"/>
        <v>0</v>
      </c>
      <c r="J563" s="42">
        <f t="shared" ca="1" si="257"/>
        <v>0</v>
      </c>
      <c r="K563" s="43"/>
      <c r="L563" s="44">
        <v>350</v>
      </c>
      <c r="M563" s="38">
        <f t="shared" ca="1" si="258"/>
        <v>0</v>
      </c>
      <c r="N563" s="41">
        <v>260</v>
      </c>
      <c r="O563" s="38">
        <f t="shared" ca="1" si="259"/>
        <v>0</v>
      </c>
      <c r="P563" s="45">
        <f t="shared" ca="1" si="260"/>
        <v>0</v>
      </c>
      <c r="Q563" s="46"/>
      <c r="S563" s="47">
        <f t="shared" ca="1" si="277"/>
        <v>0</v>
      </c>
      <c r="T563" s="47">
        <f t="shared" ca="1" si="277"/>
        <v>0</v>
      </c>
      <c r="U563" s="47" t="str">
        <f t="shared" ca="1" si="277"/>
        <v/>
      </c>
      <c r="V563" s="47" t="str">
        <f t="shared" ca="1" si="277"/>
        <v/>
      </c>
      <c r="W563" s="47" t="str">
        <f t="shared" ca="1" si="277"/>
        <v/>
      </c>
      <c r="X563" s="47" t="str">
        <f t="shared" ca="1" si="277"/>
        <v/>
      </c>
      <c r="Y563" s="47" t="str">
        <f t="shared" ca="1" si="277"/>
        <v/>
      </c>
      <c r="Z563" s="47" t="str">
        <f t="shared" ca="1" si="277"/>
        <v/>
      </c>
      <c r="AA563" s="47" t="str">
        <f t="shared" ca="1" si="277"/>
        <v/>
      </c>
      <c r="AB563" s="47" t="str">
        <f t="shared" ca="1" si="277"/>
        <v/>
      </c>
      <c r="AC563" s="47" t="str">
        <f t="shared" ca="1" si="277"/>
        <v/>
      </c>
      <c r="AD563" s="47" t="str">
        <f t="shared" ca="1" si="277"/>
        <v/>
      </c>
      <c r="AE563" s="47" t="str">
        <f t="shared" ca="1" si="277"/>
        <v/>
      </c>
      <c r="AF563" s="47" t="str">
        <f t="shared" ca="1" si="277"/>
        <v/>
      </c>
      <c r="AG563" s="47" t="str">
        <f t="shared" ca="1" si="277"/>
        <v/>
      </c>
      <c r="AH563" s="47" t="str">
        <f t="shared" ca="1" si="277"/>
        <v/>
      </c>
      <c r="AI563" s="47" t="str">
        <f t="shared" ca="1" si="273"/>
        <v/>
      </c>
      <c r="AJ563" s="47" t="str">
        <f t="shared" ca="1" si="273"/>
        <v/>
      </c>
      <c r="AK563" s="47" t="str">
        <f t="shared" ca="1" si="273"/>
        <v/>
      </c>
      <c r="AL563" s="47" t="str">
        <f t="shared" ca="1" si="273"/>
        <v/>
      </c>
      <c r="AM563" s="47" t="str">
        <f t="shared" ca="1" si="273"/>
        <v/>
      </c>
      <c r="AN563" s="47" t="str">
        <f t="shared" ca="1" si="273"/>
        <v/>
      </c>
      <c r="AO563" s="47" t="str">
        <f t="shared" ca="1" si="273"/>
        <v/>
      </c>
      <c r="AP563" s="47" t="str">
        <f t="shared" ca="1" si="273"/>
        <v/>
      </c>
      <c r="AQ563" s="47" t="str">
        <f t="shared" ca="1" si="273"/>
        <v/>
      </c>
      <c r="AR563" s="47" t="str">
        <f t="shared" ca="1" si="273"/>
        <v/>
      </c>
      <c r="AS563" s="47" t="str">
        <f t="shared" ca="1" si="273"/>
        <v/>
      </c>
      <c r="AT563" s="47" t="str">
        <f t="shared" ca="1" si="273"/>
        <v/>
      </c>
      <c r="AU563" s="47" t="str">
        <f t="shared" ca="1" si="273"/>
        <v/>
      </c>
      <c r="AV563" s="47" t="str">
        <f t="shared" ca="1" si="273"/>
        <v/>
      </c>
      <c r="AW563" s="47" t="str">
        <f t="shared" ca="1" si="273"/>
        <v/>
      </c>
      <c r="AX563" s="47" t="str">
        <f t="shared" ref="AX563:BD578" ca="1" si="280">IFERROR(SUMIF(INDIRECT("'"&amp;AX$6&amp;"'!$C:$C"),$C563,INDIRECT("'"&amp;AX$6&amp;"'!$D:$D")),"")</f>
        <v/>
      </c>
      <c r="AY563" s="47" t="str">
        <f t="shared" ca="1" si="280"/>
        <v/>
      </c>
      <c r="AZ563" s="47" t="str">
        <f t="shared" ca="1" si="280"/>
        <v/>
      </c>
      <c r="BA563" s="47" t="str">
        <f t="shared" ca="1" si="280"/>
        <v/>
      </c>
      <c r="BB563" s="47" t="str">
        <f t="shared" ca="1" si="280"/>
        <v/>
      </c>
      <c r="BC563" s="47" t="str">
        <f t="shared" ca="1" si="280"/>
        <v/>
      </c>
      <c r="BD563" s="47" t="str">
        <f t="shared" ca="1" si="280"/>
        <v/>
      </c>
    </row>
    <row r="564" spans="3:56" s="36" customFormat="1" ht="18" customHeight="1" outlineLevel="1" x14ac:dyDescent="0.25">
      <c r="C564" s="37" t="s">
        <v>533</v>
      </c>
      <c r="D564" s="38">
        <f t="shared" ref="D564" ca="1" si="281">+SUM(R564:BA564)</f>
        <v>0</v>
      </c>
      <c r="E564" s="39" t="s">
        <v>365</v>
      </c>
      <c r="F564" s="40">
        <v>250</v>
      </c>
      <c r="G564" s="38">
        <f t="shared" ca="1" si="255"/>
        <v>0</v>
      </c>
      <c r="H564" s="41">
        <v>181</v>
      </c>
      <c r="I564" s="38">
        <f t="shared" ca="1" si="256"/>
        <v>0</v>
      </c>
      <c r="J564" s="42">
        <f t="shared" ca="1" si="257"/>
        <v>0</v>
      </c>
      <c r="K564" s="43"/>
      <c r="L564" s="44">
        <v>350</v>
      </c>
      <c r="M564" s="38">
        <f t="shared" ca="1" si="258"/>
        <v>0</v>
      </c>
      <c r="N564" s="41">
        <v>260</v>
      </c>
      <c r="O564" s="38">
        <f t="shared" ca="1" si="259"/>
        <v>0</v>
      </c>
      <c r="P564" s="45">
        <f t="shared" ca="1" si="260"/>
        <v>0</v>
      </c>
      <c r="Q564" s="46"/>
      <c r="S564" s="47">
        <f t="shared" ca="1" si="277"/>
        <v>0</v>
      </c>
      <c r="T564" s="47">
        <f t="shared" ca="1" si="277"/>
        <v>0</v>
      </c>
      <c r="U564" s="47" t="str">
        <f t="shared" ca="1" si="277"/>
        <v/>
      </c>
      <c r="V564" s="47" t="str">
        <f t="shared" ca="1" si="277"/>
        <v/>
      </c>
      <c r="W564" s="47" t="str">
        <f t="shared" ca="1" si="277"/>
        <v/>
      </c>
      <c r="X564" s="47" t="str">
        <f t="shared" ca="1" si="277"/>
        <v/>
      </c>
      <c r="Y564" s="47" t="str">
        <f t="shared" ca="1" si="277"/>
        <v/>
      </c>
      <c r="Z564" s="47" t="str">
        <f t="shared" ca="1" si="277"/>
        <v/>
      </c>
      <c r="AA564" s="47" t="str">
        <f t="shared" ca="1" si="277"/>
        <v/>
      </c>
      <c r="AB564" s="47" t="str">
        <f t="shared" ca="1" si="277"/>
        <v/>
      </c>
      <c r="AC564" s="47" t="str">
        <f t="shared" ca="1" si="277"/>
        <v/>
      </c>
      <c r="AD564" s="47" t="str">
        <f t="shared" ca="1" si="277"/>
        <v/>
      </c>
      <c r="AE564" s="47" t="str">
        <f t="shared" ca="1" si="277"/>
        <v/>
      </c>
      <c r="AF564" s="47" t="str">
        <f t="shared" ca="1" si="277"/>
        <v/>
      </c>
      <c r="AG564" s="47" t="str">
        <f t="shared" ca="1" si="277"/>
        <v/>
      </c>
      <c r="AH564" s="47" t="str">
        <f t="shared" ca="1" si="277"/>
        <v/>
      </c>
      <c r="AI564" s="47" t="str">
        <f t="shared" ref="AI564:AX579" ca="1" si="282">IFERROR(SUMIF(INDIRECT("'"&amp;AI$6&amp;"'!$C:$C"),$C564,INDIRECT("'"&amp;AI$6&amp;"'!$D:$D")),"")</f>
        <v/>
      </c>
      <c r="AJ564" s="47" t="str">
        <f t="shared" ca="1" si="282"/>
        <v/>
      </c>
      <c r="AK564" s="47" t="str">
        <f t="shared" ca="1" si="282"/>
        <v/>
      </c>
      <c r="AL564" s="47" t="str">
        <f t="shared" ca="1" si="282"/>
        <v/>
      </c>
      <c r="AM564" s="47" t="str">
        <f t="shared" ca="1" si="282"/>
        <v/>
      </c>
      <c r="AN564" s="47" t="str">
        <f t="shared" ca="1" si="282"/>
        <v/>
      </c>
      <c r="AO564" s="47" t="str">
        <f t="shared" ca="1" si="282"/>
        <v/>
      </c>
      <c r="AP564" s="47" t="str">
        <f t="shared" ca="1" si="282"/>
        <v/>
      </c>
      <c r="AQ564" s="47" t="str">
        <f t="shared" ca="1" si="282"/>
        <v/>
      </c>
      <c r="AR564" s="47" t="str">
        <f t="shared" ca="1" si="282"/>
        <v/>
      </c>
      <c r="AS564" s="47" t="str">
        <f t="shared" ca="1" si="282"/>
        <v/>
      </c>
      <c r="AT564" s="47" t="str">
        <f t="shared" ca="1" si="282"/>
        <v/>
      </c>
      <c r="AU564" s="47" t="str">
        <f t="shared" ca="1" si="282"/>
        <v/>
      </c>
      <c r="AV564" s="47" t="str">
        <f t="shared" ca="1" si="282"/>
        <v/>
      </c>
      <c r="AW564" s="47" t="str">
        <f t="shared" ca="1" si="282"/>
        <v/>
      </c>
      <c r="AX564" s="47" t="str">
        <f t="shared" ca="1" si="282"/>
        <v/>
      </c>
      <c r="AY564" s="47" t="str">
        <f t="shared" ca="1" si="280"/>
        <v/>
      </c>
      <c r="AZ564" s="47" t="str">
        <f t="shared" ca="1" si="280"/>
        <v/>
      </c>
      <c r="BA564" s="47" t="str">
        <f t="shared" ca="1" si="280"/>
        <v/>
      </c>
      <c r="BB564" s="47" t="str">
        <f t="shared" ca="1" si="280"/>
        <v/>
      </c>
      <c r="BC564" s="47" t="str">
        <f t="shared" ca="1" si="280"/>
        <v/>
      </c>
      <c r="BD564" s="47" t="str">
        <f t="shared" ca="1" si="280"/>
        <v/>
      </c>
    </row>
    <row r="565" spans="3:56" s="36" customFormat="1" ht="18" customHeight="1" outlineLevel="1" x14ac:dyDescent="0.25">
      <c r="C565" s="37" t="s">
        <v>534</v>
      </c>
      <c r="D565" s="38">
        <f t="shared" ref="D565" ca="1" si="283">+SUM(R565:BA565)</f>
        <v>0</v>
      </c>
      <c r="E565" s="39" t="s">
        <v>365</v>
      </c>
      <c r="F565" s="40">
        <v>400</v>
      </c>
      <c r="G565" s="38">
        <f t="shared" ca="1" si="255"/>
        <v>0</v>
      </c>
      <c r="H565" s="41">
        <v>181</v>
      </c>
      <c r="I565" s="38">
        <f t="shared" ca="1" si="256"/>
        <v>0</v>
      </c>
      <c r="J565" s="42">
        <f t="shared" ca="1" si="257"/>
        <v>0</v>
      </c>
      <c r="K565" s="43"/>
      <c r="L565" s="44">
        <v>400</v>
      </c>
      <c r="M565" s="38">
        <f t="shared" ca="1" si="258"/>
        <v>0</v>
      </c>
      <c r="N565" s="41">
        <v>260</v>
      </c>
      <c r="O565" s="38">
        <f t="shared" ca="1" si="259"/>
        <v>0</v>
      </c>
      <c r="P565" s="45">
        <f t="shared" ca="1" si="260"/>
        <v>0</v>
      </c>
      <c r="Q565" s="46"/>
      <c r="S565" s="47">
        <f t="shared" ca="1" si="277"/>
        <v>0</v>
      </c>
      <c r="T565" s="47">
        <f t="shared" ca="1" si="277"/>
        <v>0</v>
      </c>
      <c r="U565" s="47" t="str">
        <f t="shared" ca="1" si="277"/>
        <v/>
      </c>
      <c r="V565" s="47" t="str">
        <f t="shared" ca="1" si="277"/>
        <v/>
      </c>
      <c r="W565" s="47" t="str">
        <f t="shared" ca="1" si="277"/>
        <v/>
      </c>
      <c r="X565" s="47" t="str">
        <f t="shared" ca="1" si="277"/>
        <v/>
      </c>
      <c r="Y565" s="47" t="str">
        <f t="shared" ca="1" si="277"/>
        <v/>
      </c>
      <c r="Z565" s="47" t="str">
        <f t="shared" ca="1" si="277"/>
        <v/>
      </c>
      <c r="AA565" s="47" t="str">
        <f t="shared" ca="1" si="277"/>
        <v/>
      </c>
      <c r="AB565" s="47" t="str">
        <f t="shared" ca="1" si="277"/>
        <v/>
      </c>
      <c r="AC565" s="47" t="str">
        <f t="shared" ca="1" si="277"/>
        <v/>
      </c>
      <c r="AD565" s="47" t="str">
        <f t="shared" ca="1" si="277"/>
        <v/>
      </c>
      <c r="AE565" s="47" t="str">
        <f t="shared" ca="1" si="277"/>
        <v/>
      </c>
      <c r="AF565" s="47" t="str">
        <f t="shared" ca="1" si="277"/>
        <v/>
      </c>
      <c r="AG565" s="47" t="str">
        <f t="shared" ca="1" si="277"/>
        <v/>
      </c>
      <c r="AH565" s="47" t="str">
        <f t="shared" ca="1" si="277"/>
        <v/>
      </c>
      <c r="AI565" s="47" t="str">
        <f t="shared" ca="1" si="282"/>
        <v/>
      </c>
      <c r="AJ565" s="47" t="str">
        <f t="shared" ca="1" si="282"/>
        <v/>
      </c>
      <c r="AK565" s="47" t="str">
        <f t="shared" ca="1" si="282"/>
        <v/>
      </c>
      <c r="AL565" s="47" t="str">
        <f t="shared" ca="1" si="282"/>
        <v/>
      </c>
      <c r="AM565" s="47" t="str">
        <f t="shared" ca="1" si="282"/>
        <v/>
      </c>
      <c r="AN565" s="47" t="str">
        <f t="shared" ca="1" si="282"/>
        <v/>
      </c>
      <c r="AO565" s="47" t="str">
        <f t="shared" ca="1" si="282"/>
        <v/>
      </c>
      <c r="AP565" s="47" t="str">
        <f t="shared" ca="1" si="282"/>
        <v/>
      </c>
      <c r="AQ565" s="47" t="str">
        <f t="shared" ca="1" si="282"/>
        <v/>
      </c>
      <c r="AR565" s="47" t="str">
        <f t="shared" ca="1" si="282"/>
        <v/>
      </c>
      <c r="AS565" s="47" t="str">
        <f t="shared" ca="1" si="282"/>
        <v/>
      </c>
      <c r="AT565" s="47" t="str">
        <f t="shared" ca="1" si="282"/>
        <v/>
      </c>
      <c r="AU565" s="47" t="str">
        <f t="shared" ca="1" si="282"/>
        <v/>
      </c>
      <c r="AV565" s="47" t="str">
        <f t="shared" ca="1" si="282"/>
        <v/>
      </c>
      <c r="AW565" s="47" t="str">
        <f t="shared" ca="1" si="282"/>
        <v/>
      </c>
      <c r="AX565" s="47" t="str">
        <f t="shared" ca="1" si="282"/>
        <v/>
      </c>
      <c r="AY565" s="47" t="str">
        <f t="shared" ca="1" si="280"/>
        <v/>
      </c>
      <c r="AZ565" s="47" t="str">
        <f t="shared" ca="1" si="280"/>
        <v/>
      </c>
      <c r="BA565" s="47" t="str">
        <f t="shared" ca="1" si="280"/>
        <v/>
      </c>
      <c r="BB565" s="47" t="str">
        <f t="shared" ca="1" si="280"/>
        <v/>
      </c>
      <c r="BC565" s="47" t="str">
        <f t="shared" ca="1" si="280"/>
        <v/>
      </c>
      <c r="BD565" s="47" t="str">
        <f t="shared" ca="1" si="280"/>
        <v/>
      </c>
    </row>
    <row r="566" spans="3:56" s="36" customFormat="1" ht="18" customHeight="1" outlineLevel="1" x14ac:dyDescent="0.25">
      <c r="C566" s="37" t="s">
        <v>535</v>
      </c>
      <c r="D566" s="38">
        <f t="shared" ca="1" si="276"/>
        <v>0</v>
      </c>
      <c r="E566" s="39" t="s">
        <v>365</v>
      </c>
      <c r="F566" s="40">
        <v>100</v>
      </c>
      <c r="G566" s="38">
        <f t="shared" ca="1" si="255"/>
        <v>0</v>
      </c>
      <c r="H566" s="41">
        <v>0</v>
      </c>
      <c r="I566" s="38">
        <f t="shared" ca="1" si="256"/>
        <v>0</v>
      </c>
      <c r="J566" s="42">
        <f t="shared" ca="1" si="257"/>
        <v>0</v>
      </c>
      <c r="K566" s="43"/>
      <c r="L566" s="44">
        <v>100</v>
      </c>
      <c r="M566" s="38">
        <f t="shared" ca="1" si="258"/>
        <v>0</v>
      </c>
      <c r="N566" s="41">
        <v>0</v>
      </c>
      <c r="O566" s="38">
        <f t="shared" ca="1" si="259"/>
        <v>0</v>
      </c>
      <c r="P566" s="45">
        <f t="shared" ca="1" si="260"/>
        <v>0</v>
      </c>
      <c r="Q566" s="46"/>
      <c r="S566" s="47">
        <f t="shared" ca="1" si="277"/>
        <v>0</v>
      </c>
      <c r="T566" s="47">
        <f t="shared" ca="1" si="277"/>
        <v>0</v>
      </c>
      <c r="U566" s="47" t="str">
        <f t="shared" ca="1" si="277"/>
        <v/>
      </c>
      <c r="V566" s="47" t="str">
        <f t="shared" ca="1" si="277"/>
        <v/>
      </c>
      <c r="W566" s="47" t="str">
        <f t="shared" ca="1" si="277"/>
        <v/>
      </c>
      <c r="X566" s="47" t="str">
        <f t="shared" ca="1" si="277"/>
        <v/>
      </c>
      <c r="Y566" s="47" t="str">
        <f t="shared" ca="1" si="277"/>
        <v/>
      </c>
      <c r="Z566" s="47" t="str">
        <f t="shared" ca="1" si="277"/>
        <v/>
      </c>
      <c r="AA566" s="47" t="str">
        <f t="shared" ca="1" si="277"/>
        <v/>
      </c>
      <c r="AB566" s="47" t="str">
        <f t="shared" ca="1" si="277"/>
        <v/>
      </c>
      <c r="AC566" s="47" t="str">
        <f t="shared" ca="1" si="277"/>
        <v/>
      </c>
      <c r="AD566" s="47" t="str">
        <f t="shared" ca="1" si="277"/>
        <v/>
      </c>
      <c r="AE566" s="47" t="str">
        <f t="shared" ca="1" si="277"/>
        <v/>
      </c>
      <c r="AF566" s="47" t="str">
        <f t="shared" ca="1" si="277"/>
        <v/>
      </c>
      <c r="AG566" s="47" t="str">
        <f t="shared" ca="1" si="277"/>
        <v/>
      </c>
      <c r="AH566" s="47" t="str">
        <f t="shared" ca="1" si="277"/>
        <v/>
      </c>
      <c r="AI566" s="47" t="str">
        <f t="shared" ca="1" si="282"/>
        <v/>
      </c>
      <c r="AJ566" s="47" t="str">
        <f t="shared" ca="1" si="282"/>
        <v/>
      </c>
      <c r="AK566" s="47" t="str">
        <f t="shared" ca="1" si="282"/>
        <v/>
      </c>
      <c r="AL566" s="47" t="str">
        <f t="shared" ca="1" si="282"/>
        <v/>
      </c>
      <c r="AM566" s="47" t="str">
        <f t="shared" ca="1" si="282"/>
        <v/>
      </c>
      <c r="AN566" s="47" t="str">
        <f t="shared" ca="1" si="282"/>
        <v/>
      </c>
      <c r="AO566" s="47" t="str">
        <f t="shared" ca="1" si="282"/>
        <v/>
      </c>
      <c r="AP566" s="47" t="str">
        <f t="shared" ca="1" si="282"/>
        <v/>
      </c>
      <c r="AQ566" s="47" t="str">
        <f t="shared" ca="1" si="282"/>
        <v/>
      </c>
      <c r="AR566" s="47" t="str">
        <f t="shared" ca="1" si="282"/>
        <v/>
      </c>
      <c r="AS566" s="47" t="str">
        <f t="shared" ca="1" si="282"/>
        <v/>
      </c>
      <c r="AT566" s="47" t="str">
        <f t="shared" ca="1" si="282"/>
        <v/>
      </c>
      <c r="AU566" s="47" t="str">
        <f t="shared" ca="1" si="282"/>
        <v/>
      </c>
      <c r="AV566" s="47" t="str">
        <f t="shared" ca="1" si="282"/>
        <v/>
      </c>
      <c r="AW566" s="47" t="str">
        <f t="shared" ca="1" si="282"/>
        <v/>
      </c>
      <c r="AX566" s="47" t="str">
        <f t="shared" ca="1" si="282"/>
        <v/>
      </c>
      <c r="AY566" s="47" t="str">
        <f t="shared" ca="1" si="280"/>
        <v/>
      </c>
      <c r="AZ566" s="47" t="str">
        <f t="shared" ca="1" si="280"/>
        <v/>
      </c>
      <c r="BA566" s="47" t="str">
        <f t="shared" ca="1" si="280"/>
        <v/>
      </c>
      <c r="BB566" s="47" t="str">
        <f t="shared" ca="1" si="280"/>
        <v/>
      </c>
      <c r="BC566" s="47" t="str">
        <f t="shared" ca="1" si="280"/>
        <v/>
      </c>
      <c r="BD566" s="47" t="str">
        <f t="shared" ca="1" si="280"/>
        <v/>
      </c>
    </row>
    <row r="567" spans="3:56" s="36" customFormat="1" ht="18" customHeight="1" outlineLevel="1" x14ac:dyDescent="0.25">
      <c r="C567" s="37" t="s">
        <v>536</v>
      </c>
      <c r="D567" s="38">
        <f t="shared" ca="1" si="276"/>
        <v>0</v>
      </c>
      <c r="E567" s="39" t="s">
        <v>365</v>
      </c>
      <c r="F567" s="40">
        <v>50</v>
      </c>
      <c r="G567" s="38">
        <f t="shared" ca="1" si="255"/>
        <v>0</v>
      </c>
      <c r="H567" s="41">
        <v>0</v>
      </c>
      <c r="I567" s="38">
        <f t="shared" ca="1" si="256"/>
        <v>0</v>
      </c>
      <c r="J567" s="42">
        <f t="shared" ca="1" si="257"/>
        <v>0</v>
      </c>
      <c r="K567" s="43"/>
      <c r="L567" s="44">
        <v>50</v>
      </c>
      <c r="M567" s="38">
        <f t="shared" ca="1" si="258"/>
        <v>0</v>
      </c>
      <c r="N567" s="41">
        <v>0</v>
      </c>
      <c r="O567" s="38">
        <f t="shared" ca="1" si="259"/>
        <v>0</v>
      </c>
      <c r="P567" s="45">
        <f t="shared" ca="1" si="260"/>
        <v>0</v>
      </c>
      <c r="Q567" s="46"/>
      <c r="S567" s="47">
        <f t="shared" ca="1" si="277"/>
        <v>0</v>
      </c>
      <c r="T567" s="47">
        <f t="shared" ca="1" si="277"/>
        <v>0</v>
      </c>
      <c r="U567" s="47" t="str">
        <f t="shared" ca="1" si="277"/>
        <v/>
      </c>
      <c r="V567" s="47" t="str">
        <f t="shared" ca="1" si="277"/>
        <v/>
      </c>
      <c r="W567" s="47" t="str">
        <f t="shared" ca="1" si="277"/>
        <v/>
      </c>
      <c r="X567" s="47" t="str">
        <f t="shared" ca="1" si="277"/>
        <v/>
      </c>
      <c r="Y567" s="47" t="str">
        <f t="shared" ca="1" si="277"/>
        <v/>
      </c>
      <c r="Z567" s="47" t="str">
        <f t="shared" ca="1" si="277"/>
        <v/>
      </c>
      <c r="AA567" s="47" t="str">
        <f t="shared" ca="1" si="277"/>
        <v/>
      </c>
      <c r="AB567" s="47" t="str">
        <f t="shared" ca="1" si="277"/>
        <v/>
      </c>
      <c r="AC567" s="47" t="str">
        <f t="shared" ca="1" si="277"/>
        <v/>
      </c>
      <c r="AD567" s="47" t="str">
        <f t="shared" ca="1" si="277"/>
        <v/>
      </c>
      <c r="AE567" s="47" t="str">
        <f t="shared" ca="1" si="277"/>
        <v/>
      </c>
      <c r="AF567" s="47" t="str">
        <f t="shared" ca="1" si="277"/>
        <v/>
      </c>
      <c r="AG567" s="47" t="str">
        <f t="shared" ca="1" si="277"/>
        <v/>
      </c>
      <c r="AH567" s="47" t="str">
        <f t="shared" ca="1" si="277"/>
        <v/>
      </c>
      <c r="AI567" s="47" t="str">
        <f t="shared" ca="1" si="282"/>
        <v/>
      </c>
      <c r="AJ567" s="47" t="str">
        <f t="shared" ca="1" si="282"/>
        <v/>
      </c>
      <c r="AK567" s="47" t="str">
        <f t="shared" ca="1" si="282"/>
        <v/>
      </c>
      <c r="AL567" s="47" t="str">
        <f t="shared" ca="1" si="282"/>
        <v/>
      </c>
      <c r="AM567" s="47" t="str">
        <f t="shared" ca="1" si="282"/>
        <v/>
      </c>
      <c r="AN567" s="47" t="str">
        <f t="shared" ca="1" si="282"/>
        <v/>
      </c>
      <c r="AO567" s="47" t="str">
        <f t="shared" ca="1" si="282"/>
        <v/>
      </c>
      <c r="AP567" s="47" t="str">
        <f t="shared" ca="1" si="282"/>
        <v/>
      </c>
      <c r="AQ567" s="47" t="str">
        <f t="shared" ca="1" si="282"/>
        <v/>
      </c>
      <c r="AR567" s="47" t="str">
        <f t="shared" ca="1" si="282"/>
        <v/>
      </c>
      <c r="AS567" s="47" t="str">
        <f t="shared" ca="1" si="282"/>
        <v/>
      </c>
      <c r="AT567" s="47" t="str">
        <f t="shared" ca="1" si="282"/>
        <v/>
      </c>
      <c r="AU567" s="47" t="str">
        <f t="shared" ca="1" si="282"/>
        <v/>
      </c>
      <c r="AV567" s="47" t="str">
        <f t="shared" ca="1" si="282"/>
        <v/>
      </c>
      <c r="AW567" s="47" t="str">
        <f t="shared" ca="1" si="282"/>
        <v/>
      </c>
      <c r="AX567" s="47" t="str">
        <f t="shared" ca="1" si="282"/>
        <v/>
      </c>
      <c r="AY567" s="47" t="str">
        <f t="shared" ca="1" si="280"/>
        <v/>
      </c>
      <c r="AZ567" s="47" t="str">
        <f t="shared" ca="1" si="280"/>
        <v/>
      </c>
      <c r="BA567" s="47" t="str">
        <f t="shared" ca="1" si="280"/>
        <v/>
      </c>
      <c r="BB567" s="47" t="str">
        <f t="shared" ca="1" si="280"/>
        <v/>
      </c>
      <c r="BC567" s="47" t="str">
        <f t="shared" ca="1" si="280"/>
        <v/>
      </c>
      <c r="BD567" s="47" t="str">
        <f t="shared" ca="1" si="280"/>
        <v/>
      </c>
    </row>
    <row r="568" spans="3:56" s="36" customFormat="1" ht="18" customHeight="1" outlineLevel="1" x14ac:dyDescent="0.25">
      <c r="C568" s="37" t="s">
        <v>537</v>
      </c>
      <c r="D568" s="38">
        <f t="shared" ca="1" si="276"/>
        <v>0</v>
      </c>
      <c r="E568" s="39" t="s">
        <v>365</v>
      </c>
      <c r="F568" s="40">
        <v>0</v>
      </c>
      <c r="G568" s="38">
        <f t="shared" ca="1" si="255"/>
        <v>0</v>
      </c>
      <c r="H568" s="41">
        <v>55</v>
      </c>
      <c r="I568" s="38">
        <f t="shared" ca="1" si="256"/>
        <v>0</v>
      </c>
      <c r="J568" s="42">
        <f t="shared" ca="1" si="257"/>
        <v>0</v>
      </c>
      <c r="K568" s="43"/>
      <c r="L568" s="44">
        <v>0</v>
      </c>
      <c r="M568" s="38">
        <f t="shared" ca="1" si="258"/>
        <v>0</v>
      </c>
      <c r="N568" s="41">
        <v>55</v>
      </c>
      <c r="O568" s="38">
        <f t="shared" ca="1" si="259"/>
        <v>0</v>
      </c>
      <c r="P568" s="45">
        <f t="shared" ca="1" si="260"/>
        <v>0</v>
      </c>
      <c r="Q568" s="46"/>
      <c r="S568" s="47">
        <f t="shared" ca="1" si="277"/>
        <v>0</v>
      </c>
      <c r="T568" s="47">
        <f t="shared" ca="1" si="277"/>
        <v>0</v>
      </c>
      <c r="U568" s="47" t="str">
        <f t="shared" ca="1" si="277"/>
        <v/>
      </c>
      <c r="V568" s="47" t="str">
        <f t="shared" ca="1" si="277"/>
        <v/>
      </c>
      <c r="W568" s="47" t="str">
        <f t="shared" ca="1" si="277"/>
        <v/>
      </c>
      <c r="X568" s="47" t="str">
        <f t="shared" ca="1" si="277"/>
        <v/>
      </c>
      <c r="Y568" s="47" t="str">
        <f t="shared" ca="1" si="277"/>
        <v/>
      </c>
      <c r="Z568" s="47" t="str">
        <f t="shared" ca="1" si="277"/>
        <v/>
      </c>
      <c r="AA568" s="47" t="str">
        <f t="shared" ca="1" si="277"/>
        <v/>
      </c>
      <c r="AB568" s="47" t="str">
        <f t="shared" ca="1" si="277"/>
        <v/>
      </c>
      <c r="AC568" s="47" t="str">
        <f t="shared" ca="1" si="277"/>
        <v/>
      </c>
      <c r="AD568" s="47" t="str">
        <f t="shared" ca="1" si="277"/>
        <v/>
      </c>
      <c r="AE568" s="47" t="str">
        <f t="shared" ca="1" si="277"/>
        <v/>
      </c>
      <c r="AF568" s="47" t="str">
        <f t="shared" ca="1" si="277"/>
        <v/>
      </c>
      <c r="AG568" s="47" t="str">
        <f t="shared" ca="1" si="277"/>
        <v/>
      </c>
      <c r="AH568" s="47" t="str">
        <f t="shared" ca="1" si="277"/>
        <v/>
      </c>
      <c r="AI568" s="47" t="str">
        <f t="shared" ca="1" si="282"/>
        <v/>
      </c>
      <c r="AJ568" s="47" t="str">
        <f t="shared" ca="1" si="282"/>
        <v/>
      </c>
      <c r="AK568" s="47" t="str">
        <f t="shared" ca="1" si="282"/>
        <v/>
      </c>
      <c r="AL568" s="47" t="str">
        <f t="shared" ca="1" si="282"/>
        <v/>
      </c>
      <c r="AM568" s="47" t="str">
        <f t="shared" ca="1" si="282"/>
        <v/>
      </c>
      <c r="AN568" s="47" t="str">
        <f t="shared" ca="1" si="282"/>
        <v/>
      </c>
      <c r="AO568" s="47" t="str">
        <f t="shared" ca="1" si="282"/>
        <v/>
      </c>
      <c r="AP568" s="47" t="str">
        <f t="shared" ca="1" si="282"/>
        <v/>
      </c>
      <c r="AQ568" s="47" t="str">
        <f t="shared" ca="1" si="282"/>
        <v/>
      </c>
      <c r="AR568" s="47" t="str">
        <f t="shared" ca="1" si="282"/>
        <v/>
      </c>
      <c r="AS568" s="47" t="str">
        <f t="shared" ca="1" si="282"/>
        <v/>
      </c>
      <c r="AT568" s="47" t="str">
        <f t="shared" ca="1" si="282"/>
        <v/>
      </c>
      <c r="AU568" s="47" t="str">
        <f t="shared" ca="1" si="282"/>
        <v/>
      </c>
      <c r="AV568" s="47" t="str">
        <f t="shared" ca="1" si="282"/>
        <v/>
      </c>
      <c r="AW568" s="47" t="str">
        <f t="shared" ca="1" si="282"/>
        <v/>
      </c>
      <c r="AX568" s="47" t="str">
        <f t="shared" ca="1" si="282"/>
        <v/>
      </c>
      <c r="AY568" s="47" t="str">
        <f t="shared" ca="1" si="280"/>
        <v/>
      </c>
      <c r="AZ568" s="47" t="str">
        <f t="shared" ca="1" si="280"/>
        <v/>
      </c>
      <c r="BA568" s="47" t="str">
        <f t="shared" ca="1" si="280"/>
        <v/>
      </c>
      <c r="BB568" s="47" t="str">
        <f t="shared" ca="1" si="280"/>
        <v/>
      </c>
      <c r="BC568" s="47" t="str">
        <f t="shared" ca="1" si="280"/>
        <v/>
      </c>
      <c r="BD568" s="47" t="str">
        <f t="shared" ca="1" si="280"/>
        <v/>
      </c>
    </row>
    <row r="569" spans="3:56" s="36" customFormat="1" ht="18" customHeight="1" outlineLevel="1" x14ac:dyDescent="0.25">
      <c r="C569" s="37" t="s">
        <v>538</v>
      </c>
      <c r="D569" s="38">
        <f t="shared" ca="1" si="276"/>
        <v>0</v>
      </c>
      <c r="E569" s="39" t="s">
        <v>365</v>
      </c>
      <c r="F569" s="40">
        <v>130</v>
      </c>
      <c r="G569" s="38">
        <f t="shared" ca="1" si="255"/>
        <v>0</v>
      </c>
      <c r="H569" s="59">
        <v>82</v>
      </c>
      <c r="I569" s="38">
        <f t="shared" ca="1" si="256"/>
        <v>0</v>
      </c>
      <c r="J569" s="42">
        <f t="shared" ca="1" si="257"/>
        <v>0</v>
      </c>
      <c r="K569" s="43"/>
      <c r="L569" s="58">
        <v>150</v>
      </c>
      <c r="M569" s="38">
        <f t="shared" ca="1" si="258"/>
        <v>0</v>
      </c>
      <c r="N569" s="59">
        <v>82</v>
      </c>
      <c r="O569" s="38">
        <f t="shared" ca="1" si="259"/>
        <v>0</v>
      </c>
      <c r="P569" s="45">
        <f t="shared" ca="1" si="260"/>
        <v>0</v>
      </c>
      <c r="Q569" s="46" t="s">
        <v>539</v>
      </c>
      <c r="S569" s="47">
        <f t="shared" ca="1" si="277"/>
        <v>0</v>
      </c>
      <c r="T569" s="47">
        <f t="shared" ca="1" si="277"/>
        <v>0</v>
      </c>
      <c r="U569" s="47" t="str">
        <f t="shared" ca="1" si="277"/>
        <v/>
      </c>
      <c r="V569" s="47" t="str">
        <f t="shared" ca="1" si="277"/>
        <v/>
      </c>
      <c r="W569" s="47" t="str">
        <f t="shared" ca="1" si="277"/>
        <v/>
      </c>
      <c r="X569" s="47" t="str">
        <f t="shared" ca="1" si="277"/>
        <v/>
      </c>
      <c r="Y569" s="47" t="str">
        <f t="shared" ca="1" si="277"/>
        <v/>
      </c>
      <c r="Z569" s="47" t="str">
        <f t="shared" ca="1" si="277"/>
        <v/>
      </c>
      <c r="AA569" s="47" t="str">
        <f t="shared" ca="1" si="277"/>
        <v/>
      </c>
      <c r="AB569" s="47" t="str">
        <f t="shared" ca="1" si="277"/>
        <v/>
      </c>
      <c r="AC569" s="47" t="str">
        <f t="shared" ca="1" si="277"/>
        <v/>
      </c>
      <c r="AD569" s="47" t="str">
        <f t="shared" ca="1" si="277"/>
        <v/>
      </c>
      <c r="AE569" s="47" t="str">
        <f t="shared" ca="1" si="277"/>
        <v/>
      </c>
      <c r="AF569" s="47" t="str">
        <f t="shared" ca="1" si="277"/>
        <v/>
      </c>
      <c r="AG569" s="47" t="str">
        <f t="shared" ca="1" si="277"/>
        <v/>
      </c>
      <c r="AH569" s="47" t="str">
        <f t="shared" ca="1" si="277"/>
        <v/>
      </c>
      <c r="AI569" s="47" t="str">
        <f t="shared" ca="1" si="282"/>
        <v/>
      </c>
      <c r="AJ569" s="47" t="str">
        <f t="shared" ca="1" si="282"/>
        <v/>
      </c>
      <c r="AK569" s="47" t="str">
        <f t="shared" ca="1" si="282"/>
        <v/>
      </c>
      <c r="AL569" s="47" t="str">
        <f t="shared" ca="1" si="282"/>
        <v/>
      </c>
      <c r="AM569" s="47" t="str">
        <f t="shared" ca="1" si="282"/>
        <v/>
      </c>
      <c r="AN569" s="47" t="str">
        <f t="shared" ca="1" si="282"/>
        <v/>
      </c>
      <c r="AO569" s="47" t="str">
        <f t="shared" ca="1" si="282"/>
        <v/>
      </c>
      <c r="AP569" s="47" t="str">
        <f t="shared" ca="1" si="282"/>
        <v/>
      </c>
      <c r="AQ569" s="47" t="str">
        <f t="shared" ca="1" si="282"/>
        <v/>
      </c>
      <c r="AR569" s="47" t="str">
        <f t="shared" ca="1" si="282"/>
        <v/>
      </c>
      <c r="AS569" s="47" t="str">
        <f t="shared" ca="1" si="282"/>
        <v/>
      </c>
      <c r="AT569" s="47" t="str">
        <f t="shared" ca="1" si="282"/>
        <v/>
      </c>
      <c r="AU569" s="47" t="str">
        <f t="shared" ca="1" si="282"/>
        <v/>
      </c>
      <c r="AV569" s="47" t="str">
        <f t="shared" ca="1" si="282"/>
        <v/>
      </c>
      <c r="AW569" s="47" t="str">
        <f t="shared" ca="1" si="282"/>
        <v/>
      </c>
      <c r="AX569" s="47" t="str">
        <f t="shared" ca="1" si="282"/>
        <v/>
      </c>
      <c r="AY569" s="47" t="str">
        <f t="shared" ca="1" si="280"/>
        <v/>
      </c>
      <c r="AZ569" s="47" t="str">
        <f t="shared" ca="1" si="280"/>
        <v/>
      </c>
      <c r="BA569" s="47" t="str">
        <f t="shared" ca="1" si="280"/>
        <v/>
      </c>
      <c r="BB569" s="47" t="str">
        <f t="shared" ca="1" si="280"/>
        <v/>
      </c>
      <c r="BC569" s="47" t="str">
        <f t="shared" ca="1" si="280"/>
        <v/>
      </c>
      <c r="BD569" s="47" t="str">
        <f t="shared" ca="1" si="280"/>
        <v/>
      </c>
    </row>
    <row r="570" spans="3:56" s="36" customFormat="1" ht="18" customHeight="1" outlineLevel="1" x14ac:dyDescent="0.25">
      <c r="C570" s="37" t="s">
        <v>540</v>
      </c>
      <c r="D570" s="38">
        <f t="shared" ref="D570" ca="1" si="284">+SUM(R570:BA570)</f>
        <v>0</v>
      </c>
      <c r="E570" s="39" t="s">
        <v>365</v>
      </c>
      <c r="F570" s="40">
        <v>650</v>
      </c>
      <c r="G570" s="38">
        <f t="shared" ca="1" si="255"/>
        <v>0</v>
      </c>
      <c r="H570" s="59">
        <v>0</v>
      </c>
      <c r="I570" s="38">
        <f t="shared" ca="1" si="256"/>
        <v>0</v>
      </c>
      <c r="J570" s="42">
        <f t="shared" ca="1" si="257"/>
        <v>0</v>
      </c>
      <c r="K570" s="43"/>
      <c r="L570" s="58">
        <v>700</v>
      </c>
      <c r="M570" s="38">
        <f t="shared" ca="1" si="258"/>
        <v>0</v>
      </c>
      <c r="N570" s="59">
        <v>0</v>
      </c>
      <c r="O570" s="38">
        <f t="shared" ca="1" si="259"/>
        <v>0</v>
      </c>
      <c r="P570" s="45">
        <f t="shared" ca="1" si="260"/>
        <v>0</v>
      </c>
      <c r="Q570" s="46" t="s">
        <v>539</v>
      </c>
      <c r="S570" s="47">
        <f t="shared" ca="1" si="277"/>
        <v>0</v>
      </c>
      <c r="T570" s="47">
        <f t="shared" ca="1" si="277"/>
        <v>0</v>
      </c>
      <c r="U570" s="47" t="str">
        <f t="shared" ca="1" si="277"/>
        <v/>
      </c>
      <c r="V570" s="47" t="str">
        <f t="shared" ca="1" si="277"/>
        <v/>
      </c>
      <c r="W570" s="47" t="str">
        <f t="shared" ca="1" si="277"/>
        <v/>
      </c>
      <c r="X570" s="47" t="str">
        <f t="shared" ca="1" si="277"/>
        <v/>
      </c>
      <c r="Y570" s="47" t="str">
        <f t="shared" ca="1" si="277"/>
        <v/>
      </c>
      <c r="Z570" s="47" t="str">
        <f t="shared" ca="1" si="277"/>
        <v/>
      </c>
      <c r="AA570" s="47" t="str">
        <f t="shared" ca="1" si="277"/>
        <v/>
      </c>
      <c r="AB570" s="47" t="str">
        <f t="shared" ca="1" si="277"/>
        <v/>
      </c>
      <c r="AC570" s="47" t="str">
        <f t="shared" ca="1" si="277"/>
        <v/>
      </c>
      <c r="AD570" s="47" t="str">
        <f t="shared" ca="1" si="277"/>
        <v/>
      </c>
      <c r="AE570" s="47" t="str">
        <f t="shared" ca="1" si="277"/>
        <v/>
      </c>
      <c r="AF570" s="47" t="str">
        <f t="shared" ca="1" si="277"/>
        <v/>
      </c>
      <c r="AG570" s="47" t="str">
        <f t="shared" ca="1" si="277"/>
        <v/>
      </c>
      <c r="AH570" s="47" t="str">
        <f t="shared" ca="1" si="277"/>
        <v/>
      </c>
      <c r="AI570" s="47" t="str">
        <f t="shared" ca="1" si="282"/>
        <v/>
      </c>
      <c r="AJ570" s="47" t="str">
        <f t="shared" ca="1" si="282"/>
        <v/>
      </c>
      <c r="AK570" s="47" t="str">
        <f t="shared" ca="1" si="282"/>
        <v/>
      </c>
      <c r="AL570" s="47" t="str">
        <f t="shared" ca="1" si="282"/>
        <v/>
      </c>
      <c r="AM570" s="47" t="str">
        <f t="shared" ca="1" si="282"/>
        <v/>
      </c>
      <c r="AN570" s="47" t="str">
        <f t="shared" ca="1" si="282"/>
        <v/>
      </c>
      <c r="AO570" s="47" t="str">
        <f t="shared" ca="1" si="282"/>
        <v/>
      </c>
      <c r="AP570" s="47" t="str">
        <f t="shared" ca="1" si="282"/>
        <v/>
      </c>
      <c r="AQ570" s="47" t="str">
        <f t="shared" ca="1" si="282"/>
        <v/>
      </c>
      <c r="AR570" s="47" t="str">
        <f t="shared" ca="1" si="282"/>
        <v/>
      </c>
      <c r="AS570" s="47" t="str">
        <f t="shared" ca="1" si="282"/>
        <v/>
      </c>
      <c r="AT570" s="47" t="str">
        <f t="shared" ca="1" si="282"/>
        <v/>
      </c>
      <c r="AU570" s="47" t="str">
        <f t="shared" ca="1" si="282"/>
        <v/>
      </c>
      <c r="AV570" s="47" t="str">
        <f t="shared" ca="1" si="282"/>
        <v/>
      </c>
      <c r="AW570" s="47" t="str">
        <f t="shared" ca="1" si="282"/>
        <v/>
      </c>
      <c r="AX570" s="47" t="str">
        <f t="shared" ca="1" si="282"/>
        <v/>
      </c>
      <c r="AY570" s="47" t="str">
        <f t="shared" ca="1" si="280"/>
        <v/>
      </c>
      <c r="AZ570" s="47" t="str">
        <f t="shared" ca="1" si="280"/>
        <v/>
      </c>
      <c r="BA570" s="47" t="str">
        <f t="shared" ca="1" si="280"/>
        <v/>
      </c>
      <c r="BB570" s="47" t="str">
        <f t="shared" ca="1" si="280"/>
        <v/>
      </c>
      <c r="BC570" s="47" t="str">
        <f t="shared" ca="1" si="280"/>
        <v/>
      </c>
      <c r="BD570" s="47" t="str">
        <f t="shared" ca="1" si="280"/>
        <v/>
      </c>
    </row>
    <row r="571" spans="3:56" s="36" customFormat="1" ht="18" customHeight="1" outlineLevel="1" x14ac:dyDescent="0.25">
      <c r="C571" s="37" t="s">
        <v>541</v>
      </c>
      <c r="D571" s="38">
        <f t="shared" ref="D571:D573" ca="1" si="285">+SUM(R571:BA571)</f>
        <v>0</v>
      </c>
      <c r="E571" s="39" t="s">
        <v>365</v>
      </c>
      <c r="F571" s="40">
        <v>300</v>
      </c>
      <c r="G571" s="38">
        <f t="shared" ca="1" si="255"/>
        <v>0</v>
      </c>
      <c r="H571" s="59">
        <v>0</v>
      </c>
      <c r="I571" s="38">
        <f t="shared" ca="1" si="256"/>
        <v>0</v>
      </c>
      <c r="J571" s="42">
        <f t="shared" ca="1" si="257"/>
        <v>0</v>
      </c>
      <c r="K571" s="43"/>
      <c r="L571" s="58">
        <v>350</v>
      </c>
      <c r="M571" s="38">
        <f t="shared" ca="1" si="258"/>
        <v>0</v>
      </c>
      <c r="N571" s="59">
        <v>0</v>
      </c>
      <c r="O571" s="38">
        <f t="shared" ca="1" si="259"/>
        <v>0</v>
      </c>
      <c r="P571" s="45">
        <f t="shared" ca="1" si="260"/>
        <v>0</v>
      </c>
      <c r="Q571" s="46"/>
      <c r="S571" s="47">
        <f t="shared" ca="1" si="277"/>
        <v>0</v>
      </c>
      <c r="T571" s="47">
        <f t="shared" ca="1" si="277"/>
        <v>0</v>
      </c>
      <c r="U571" s="47" t="str">
        <f t="shared" ca="1" si="277"/>
        <v/>
      </c>
      <c r="V571" s="47" t="str">
        <f t="shared" ca="1" si="277"/>
        <v/>
      </c>
      <c r="W571" s="47" t="str">
        <f t="shared" ca="1" si="277"/>
        <v/>
      </c>
      <c r="X571" s="47" t="str">
        <f t="shared" ca="1" si="277"/>
        <v/>
      </c>
      <c r="Y571" s="47" t="str">
        <f t="shared" ca="1" si="277"/>
        <v/>
      </c>
      <c r="Z571" s="47" t="str">
        <f t="shared" ca="1" si="277"/>
        <v/>
      </c>
      <c r="AA571" s="47" t="str">
        <f t="shared" ca="1" si="277"/>
        <v/>
      </c>
      <c r="AB571" s="47" t="str">
        <f t="shared" ca="1" si="277"/>
        <v/>
      </c>
      <c r="AC571" s="47" t="str">
        <f t="shared" ca="1" si="277"/>
        <v/>
      </c>
      <c r="AD571" s="47" t="str">
        <f t="shared" ca="1" si="277"/>
        <v/>
      </c>
      <c r="AE571" s="47" t="str">
        <f t="shared" ca="1" si="277"/>
        <v/>
      </c>
      <c r="AF571" s="47" t="str">
        <f t="shared" ca="1" si="277"/>
        <v/>
      </c>
      <c r="AG571" s="47" t="str">
        <f t="shared" ca="1" si="277"/>
        <v/>
      </c>
      <c r="AH571" s="47" t="str">
        <f t="shared" ca="1" si="277"/>
        <v/>
      </c>
      <c r="AI571" s="47" t="str">
        <f t="shared" ca="1" si="282"/>
        <v/>
      </c>
      <c r="AJ571" s="47" t="str">
        <f t="shared" ca="1" si="282"/>
        <v/>
      </c>
      <c r="AK571" s="47" t="str">
        <f t="shared" ca="1" si="282"/>
        <v/>
      </c>
      <c r="AL571" s="47" t="str">
        <f t="shared" ca="1" si="282"/>
        <v/>
      </c>
      <c r="AM571" s="47" t="str">
        <f t="shared" ca="1" si="282"/>
        <v/>
      </c>
      <c r="AN571" s="47" t="str">
        <f t="shared" ca="1" si="282"/>
        <v/>
      </c>
      <c r="AO571" s="47" t="str">
        <f t="shared" ca="1" si="282"/>
        <v/>
      </c>
      <c r="AP571" s="47" t="str">
        <f t="shared" ca="1" si="282"/>
        <v/>
      </c>
      <c r="AQ571" s="47" t="str">
        <f t="shared" ca="1" si="282"/>
        <v/>
      </c>
      <c r="AR571" s="47" t="str">
        <f t="shared" ca="1" si="282"/>
        <v/>
      </c>
      <c r="AS571" s="47" t="str">
        <f t="shared" ca="1" si="282"/>
        <v/>
      </c>
      <c r="AT571" s="47" t="str">
        <f t="shared" ca="1" si="282"/>
        <v/>
      </c>
      <c r="AU571" s="47" t="str">
        <f t="shared" ca="1" si="282"/>
        <v/>
      </c>
      <c r="AV571" s="47" t="str">
        <f t="shared" ca="1" si="282"/>
        <v/>
      </c>
      <c r="AW571" s="47" t="str">
        <f t="shared" ca="1" si="282"/>
        <v/>
      </c>
      <c r="AX571" s="47" t="str">
        <f t="shared" ca="1" si="282"/>
        <v/>
      </c>
      <c r="AY571" s="47" t="str">
        <f t="shared" ca="1" si="280"/>
        <v/>
      </c>
      <c r="AZ571" s="47" t="str">
        <f t="shared" ca="1" si="280"/>
        <v/>
      </c>
      <c r="BA571" s="47" t="str">
        <f t="shared" ca="1" si="280"/>
        <v/>
      </c>
      <c r="BB571" s="47" t="str">
        <f t="shared" ca="1" si="280"/>
        <v/>
      </c>
      <c r="BC571" s="47" t="str">
        <f t="shared" ca="1" si="280"/>
        <v/>
      </c>
      <c r="BD571" s="47" t="str">
        <f t="shared" ca="1" si="280"/>
        <v/>
      </c>
    </row>
    <row r="572" spans="3:56" s="36" customFormat="1" ht="18" customHeight="1" outlineLevel="1" x14ac:dyDescent="0.25">
      <c r="C572" s="37" t="s">
        <v>542</v>
      </c>
      <c r="D572" s="38">
        <f t="shared" ref="D572" ca="1" si="286">+SUM(R572:BA572)</f>
        <v>0</v>
      </c>
      <c r="E572" s="39" t="s">
        <v>543</v>
      </c>
      <c r="F572" s="40">
        <v>300</v>
      </c>
      <c r="G572" s="38">
        <f t="shared" ca="1" si="255"/>
        <v>0</v>
      </c>
      <c r="H572" s="59">
        <v>0</v>
      </c>
      <c r="I572" s="38">
        <f t="shared" ca="1" si="256"/>
        <v>0</v>
      </c>
      <c r="J572" s="42">
        <f t="shared" ca="1" si="257"/>
        <v>0</v>
      </c>
      <c r="K572" s="43"/>
      <c r="L572" s="58">
        <v>350</v>
      </c>
      <c r="M572" s="38">
        <f t="shared" ca="1" si="258"/>
        <v>0</v>
      </c>
      <c r="N572" s="59">
        <v>0</v>
      </c>
      <c r="O572" s="38">
        <f t="shared" ca="1" si="259"/>
        <v>0</v>
      </c>
      <c r="P572" s="45">
        <f t="shared" ca="1" si="260"/>
        <v>0</v>
      </c>
      <c r="Q572" s="46"/>
      <c r="S572" s="47">
        <f t="shared" ca="1" si="277"/>
        <v>0</v>
      </c>
      <c r="T572" s="47">
        <f t="shared" ca="1" si="277"/>
        <v>0</v>
      </c>
      <c r="U572" s="47" t="str">
        <f t="shared" ca="1" si="277"/>
        <v/>
      </c>
      <c r="V572" s="47" t="str">
        <f t="shared" ca="1" si="277"/>
        <v/>
      </c>
      <c r="W572" s="47" t="str">
        <f t="shared" ca="1" si="277"/>
        <v/>
      </c>
      <c r="X572" s="47" t="str">
        <f t="shared" ca="1" si="277"/>
        <v/>
      </c>
      <c r="Y572" s="47" t="str">
        <f t="shared" ca="1" si="277"/>
        <v/>
      </c>
      <c r="Z572" s="47" t="str">
        <f t="shared" ca="1" si="277"/>
        <v/>
      </c>
      <c r="AA572" s="47" t="str">
        <f t="shared" ca="1" si="277"/>
        <v/>
      </c>
      <c r="AB572" s="47" t="str">
        <f t="shared" ca="1" si="277"/>
        <v/>
      </c>
      <c r="AC572" s="47" t="str">
        <f t="shared" ca="1" si="277"/>
        <v/>
      </c>
      <c r="AD572" s="47" t="str">
        <f t="shared" ca="1" si="277"/>
        <v/>
      </c>
      <c r="AE572" s="47" t="str">
        <f t="shared" ca="1" si="277"/>
        <v/>
      </c>
      <c r="AF572" s="47" t="str">
        <f t="shared" ca="1" si="277"/>
        <v/>
      </c>
      <c r="AG572" s="47" t="str">
        <f t="shared" ca="1" si="277"/>
        <v/>
      </c>
      <c r="AH572" s="47" t="str">
        <f t="shared" ca="1" si="277"/>
        <v/>
      </c>
      <c r="AI572" s="47" t="str">
        <f t="shared" ca="1" si="282"/>
        <v/>
      </c>
      <c r="AJ572" s="47" t="str">
        <f t="shared" ca="1" si="282"/>
        <v/>
      </c>
      <c r="AK572" s="47" t="str">
        <f t="shared" ca="1" si="282"/>
        <v/>
      </c>
      <c r="AL572" s="47" t="str">
        <f t="shared" ca="1" si="282"/>
        <v/>
      </c>
      <c r="AM572" s="47" t="str">
        <f t="shared" ca="1" si="282"/>
        <v/>
      </c>
      <c r="AN572" s="47" t="str">
        <f t="shared" ca="1" si="282"/>
        <v/>
      </c>
      <c r="AO572" s="47" t="str">
        <f t="shared" ca="1" si="282"/>
        <v/>
      </c>
      <c r="AP572" s="47" t="str">
        <f t="shared" ca="1" si="282"/>
        <v/>
      </c>
      <c r="AQ572" s="47" t="str">
        <f t="shared" ca="1" si="282"/>
        <v/>
      </c>
      <c r="AR572" s="47" t="str">
        <f t="shared" ca="1" si="282"/>
        <v/>
      </c>
      <c r="AS572" s="47" t="str">
        <f t="shared" ca="1" si="282"/>
        <v/>
      </c>
      <c r="AT572" s="47" t="str">
        <f t="shared" ca="1" si="282"/>
        <v/>
      </c>
      <c r="AU572" s="47" t="str">
        <f t="shared" ca="1" si="282"/>
        <v/>
      </c>
      <c r="AV572" s="47" t="str">
        <f t="shared" ca="1" si="282"/>
        <v/>
      </c>
      <c r="AW572" s="47" t="str">
        <f t="shared" ca="1" si="282"/>
        <v/>
      </c>
      <c r="AX572" s="47" t="str">
        <f t="shared" ca="1" si="282"/>
        <v/>
      </c>
      <c r="AY572" s="47" t="str">
        <f t="shared" ca="1" si="280"/>
        <v/>
      </c>
      <c r="AZ572" s="47" t="str">
        <f t="shared" ca="1" si="280"/>
        <v/>
      </c>
      <c r="BA572" s="47" t="str">
        <f t="shared" ca="1" si="280"/>
        <v/>
      </c>
      <c r="BB572" s="47" t="str">
        <f t="shared" ca="1" si="280"/>
        <v/>
      </c>
      <c r="BC572" s="47" t="str">
        <f t="shared" ca="1" si="280"/>
        <v/>
      </c>
      <c r="BD572" s="47" t="str">
        <f t="shared" ca="1" si="280"/>
        <v/>
      </c>
    </row>
    <row r="573" spans="3:56" s="36" customFormat="1" ht="18" customHeight="1" outlineLevel="1" x14ac:dyDescent="0.25">
      <c r="C573" s="37" t="s">
        <v>544</v>
      </c>
      <c r="D573" s="38">
        <f t="shared" ca="1" si="285"/>
        <v>0</v>
      </c>
      <c r="E573" s="39" t="s">
        <v>365</v>
      </c>
      <c r="F573" s="40">
        <v>550</v>
      </c>
      <c r="G573" s="38">
        <f t="shared" ca="1" si="255"/>
        <v>0</v>
      </c>
      <c r="H573" s="59">
        <v>0</v>
      </c>
      <c r="I573" s="38">
        <f t="shared" ca="1" si="256"/>
        <v>0</v>
      </c>
      <c r="J573" s="42">
        <f t="shared" ca="1" si="257"/>
        <v>0</v>
      </c>
      <c r="K573" s="43"/>
      <c r="L573" s="58">
        <v>600</v>
      </c>
      <c r="M573" s="38">
        <f t="shared" ca="1" si="258"/>
        <v>0</v>
      </c>
      <c r="N573" s="59">
        <v>0</v>
      </c>
      <c r="O573" s="38">
        <f t="shared" ca="1" si="259"/>
        <v>0</v>
      </c>
      <c r="P573" s="45">
        <f t="shared" ca="1" si="260"/>
        <v>0</v>
      </c>
      <c r="Q573" s="46" t="s">
        <v>545</v>
      </c>
      <c r="S573" s="47">
        <f t="shared" ca="1" si="277"/>
        <v>0</v>
      </c>
      <c r="T573" s="47">
        <f t="shared" ca="1" si="277"/>
        <v>0</v>
      </c>
      <c r="U573" s="47" t="str">
        <f t="shared" ca="1" si="277"/>
        <v/>
      </c>
      <c r="V573" s="47" t="str">
        <f t="shared" ca="1" si="277"/>
        <v/>
      </c>
      <c r="W573" s="47" t="str">
        <f t="shared" ca="1" si="277"/>
        <v/>
      </c>
      <c r="X573" s="47" t="str">
        <f t="shared" ca="1" si="277"/>
        <v/>
      </c>
      <c r="Y573" s="47" t="str">
        <f t="shared" ca="1" si="277"/>
        <v/>
      </c>
      <c r="Z573" s="47" t="str">
        <f t="shared" ca="1" si="277"/>
        <v/>
      </c>
      <c r="AA573" s="47" t="str">
        <f t="shared" ca="1" si="277"/>
        <v/>
      </c>
      <c r="AB573" s="47" t="str">
        <f t="shared" ca="1" si="277"/>
        <v/>
      </c>
      <c r="AC573" s="47" t="str">
        <f t="shared" ca="1" si="277"/>
        <v/>
      </c>
      <c r="AD573" s="47" t="str">
        <f t="shared" ca="1" si="277"/>
        <v/>
      </c>
      <c r="AE573" s="47" t="str">
        <f t="shared" ca="1" si="277"/>
        <v/>
      </c>
      <c r="AF573" s="47" t="str">
        <f t="shared" ca="1" si="277"/>
        <v/>
      </c>
      <c r="AG573" s="47" t="str">
        <f t="shared" ca="1" si="277"/>
        <v/>
      </c>
      <c r="AH573" s="47" t="str">
        <f t="shared" ca="1" si="277"/>
        <v/>
      </c>
      <c r="AI573" s="47" t="str">
        <f t="shared" ca="1" si="282"/>
        <v/>
      </c>
      <c r="AJ573" s="47" t="str">
        <f t="shared" ca="1" si="282"/>
        <v/>
      </c>
      <c r="AK573" s="47" t="str">
        <f t="shared" ca="1" si="282"/>
        <v/>
      </c>
      <c r="AL573" s="47" t="str">
        <f t="shared" ca="1" si="282"/>
        <v/>
      </c>
      <c r="AM573" s="47" t="str">
        <f t="shared" ca="1" si="282"/>
        <v/>
      </c>
      <c r="AN573" s="47" t="str">
        <f t="shared" ca="1" si="282"/>
        <v/>
      </c>
      <c r="AO573" s="47" t="str">
        <f t="shared" ca="1" si="282"/>
        <v/>
      </c>
      <c r="AP573" s="47" t="str">
        <f t="shared" ca="1" si="282"/>
        <v/>
      </c>
      <c r="AQ573" s="47" t="str">
        <f t="shared" ca="1" si="282"/>
        <v/>
      </c>
      <c r="AR573" s="47" t="str">
        <f t="shared" ca="1" si="282"/>
        <v/>
      </c>
      <c r="AS573" s="47" t="str">
        <f t="shared" ca="1" si="282"/>
        <v/>
      </c>
      <c r="AT573" s="47" t="str">
        <f t="shared" ca="1" si="282"/>
        <v/>
      </c>
      <c r="AU573" s="47" t="str">
        <f t="shared" ca="1" si="282"/>
        <v/>
      </c>
      <c r="AV573" s="47" t="str">
        <f t="shared" ca="1" si="282"/>
        <v/>
      </c>
      <c r="AW573" s="47" t="str">
        <f t="shared" ca="1" si="282"/>
        <v/>
      </c>
      <c r="AX573" s="47" t="str">
        <f t="shared" ca="1" si="282"/>
        <v/>
      </c>
      <c r="AY573" s="47" t="str">
        <f t="shared" ca="1" si="280"/>
        <v/>
      </c>
      <c r="AZ573" s="47" t="str">
        <f t="shared" ca="1" si="280"/>
        <v/>
      </c>
      <c r="BA573" s="47" t="str">
        <f t="shared" ca="1" si="280"/>
        <v/>
      </c>
      <c r="BB573" s="47" t="str">
        <f t="shared" ca="1" si="280"/>
        <v/>
      </c>
      <c r="BC573" s="47" t="str">
        <f t="shared" ca="1" si="280"/>
        <v/>
      </c>
      <c r="BD573" s="47" t="str">
        <f t="shared" ca="1" si="280"/>
        <v/>
      </c>
    </row>
    <row r="574" spans="3:56" s="36" customFormat="1" ht="18" customHeight="1" outlineLevel="1" x14ac:dyDescent="0.25">
      <c r="C574" s="37"/>
      <c r="D574" s="38">
        <f t="shared" ca="1" si="276"/>
        <v>0</v>
      </c>
      <c r="E574" s="39"/>
      <c r="F574" s="40"/>
      <c r="G574" s="38">
        <f t="shared" ca="1" si="255"/>
        <v>0</v>
      </c>
      <c r="H574" s="41"/>
      <c r="I574" s="38">
        <f t="shared" ca="1" si="256"/>
        <v>0</v>
      </c>
      <c r="J574" s="42">
        <f t="shared" ca="1" si="257"/>
        <v>0</v>
      </c>
      <c r="K574" s="43"/>
      <c r="L574" s="44"/>
      <c r="M574" s="38">
        <f t="shared" ca="1" si="258"/>
        <v>0</v>
      </c>
      <c r="N574" s="41"/>
      <c r="O574" s="38">
        <f t="shared" ca="1" si="259"/>
        <v>0</v>
      </c>
      <c r="P574" s="45">
        <f t="shared" ca="1" si="260"/>
        <v>0</v>
      </c>
      <c r="Q574" s="46"/>
      <c r="S574" s="47">
        <f t="shared" ca="1" si="277"/>
        <v>0</v>
      </c>
      <c r="T574" s="47">
        <f t="shared" ca="1" si="277"/>
        <v>0</v>
      </c>
      <c r="U574" s="47" t="str">
        <f t="shared" ca="1" si="277"/>
        <v/>
      </c>
      <c r="V574" s="47" t="str">
        <f t="shared" ca="1" si="277"/>
        <v/>
      </c>
      <c r="W574" s="47" t="str">
        <f t="shared" ca="1" si="277"/>
        <v/>
      </c>
      <c r="X574" s="47" t="str">
        <f t="shared" ca="1" si="277"/>
        <v/>
      </c>
      <c r="Y574" s="47" t="str">
        <f t="shared" ca="1" si="277"/>
        <v/>
      </c>
      <c r="Z574" s="47" t="str">
        <f t="shared" ca="1" si="277"/>
        <v/>
      </c>
      <c r="AA574" s="47" t="str">
        <f t="shared" ca="1" si="277"/>
        <v/>
      </c>
      <c r="AB574" s="47" t="str">
        <f t="shared" ca="1" si="277"/>
        <v/>
      </c>
      <c r="AC574" s="47" t="str">
        <f t="shared" ca="1" si="277"/>
        <v/>
      </c>
      <c r="AD574" s="47" t="str">
        <f t="shared" ca="1" si="277"/>
        <v/>
      </c>
      <c r="AE574" s="47" t="str">
        <f t="shared" ca="1" si="277"/>
        <v/>
      </c>
      <c r="AF574" s="47" t="str">
        <f t="shared" ca="1" si="277"/>
        <v/>
      </c>
      <c r="AG574" s="47" t="str">
        <f t="shared" ref="S574:AH590" ca="1" si="287">IFERROR(SUMIF(INDIRECT("'"&amp;AG$6&amp;"'!$C:$C"),$C574,INDIRECT("'"&amp;AG$6&amp;"'!$D:$D")),"")</f>
        <v/>
      </c>
      <c r="AH574" s="47" t="str">
        <f t="shared" ca="1" si="287"/>
        <v/>
      </c>
      <c r="AI574" s="47" t="str">
        <f t="shared" ca="1" si="282"/>
        <v/>
      </c>
      <c r="AJ574" s="47" t="str">
        <f t="shared" ca="1" si="282"/>
        <v/>
      </c>
      <c r="AK574" s="47" t="str">
        <f t="shared" ca="1" si="282"/>
        <v/>
      </c>
      <c r="AL574" s="47" t="str">
        <f t="shared" ca="1" si="282"/>
        <v/>
      </c>
      <c r="AM574" s="47" t="str">
        <f t="shared" ca="1" si="282"/>
        <v/>
      </c>
      <c r="AN574" s="47" t="str">
        <f t="shared" ca="1" si="282"/>
        <v/>
      </c>
      <c r="AO574" s="47" t="str">
        <f t="shared" ca="1" si="282"/>
        <v/>
      </c>
      <c r="AP574" s="47" t="str">
        <f t="shared" ca="1" si="282"/>
        <v/>
      </c>
      <c r="AQ574" s="47" t="str">
        <f t="shared" ca="1" si="282"/>
        <v/>
      </c>
      <c r="AR574" s="47" t="str">
        <f t="shared" ca="1" si="282"/>
        <v/>
      </c>
      <c r="AS574" s="47" t="str">
        <f t="shared" ca="1" si="282"/>
        <v/>
      </c>
      <c r="AT574" s="47" t="str">
        <f t="shared" ca="1" si="282"/>
        <v/>
      </c>
      <c r="AU574" s="47" t="str">
        <f t="shared" ca="1" si="282"/>
        <v/>
      </c>
      <c r="AV574" s="47" t="str">
        <f t="shared" ca="1" si="282"/>
        <v/>
      </c>
      <c r="AW574" s="47" t="str">
        <f t="shared" ca="1" si="282"/>
        <v/>
      </c>
      <c r="AX574" s="47" t="str">
        <f t="shared" ca="1" si="282"/>
        <v/>
      </c>
      <c r="AY574" s="47" t="str">
        <f t="shared" ca="1" si="280"/>
        <v/>
      </c>
      <c r="AZ574" s="47" t="str">
        <f t="shared" ca="1" si="280"/>
        <v/>
      </c>
      <c r="BA574" s="47" t="str">
        <f t="shared" ca="1" si="280"/>
        <v/>
      </c>
      <c r="BB574" s="47" t="str">
        <f t="shared" ca="1" si="280"/>
        <v/>
      </c>
      <c r="BC574" s="47" t="str">
        <f t="shared" ca="1" si="280"/>
        <v/>
      </c>
      <c r="BD574" s="47" t="str">
        <f t="shared" ca="1" si="280"/>
        <v/>
      </c>
    </row>
    <row r="575" spans="3:56" s="36" customFormat="1" ht="18" customHeight="1" outlineLevel="1" x14ac:dyDescent="0.25">
      <c r="C575" s="48" t="s">
        <v>546</v>
      </c>
      <c r="D575" s="38">
        <f t="shared" ca="1" si="270"/>
        <v>0</v>
      </c>
      <c r="E575" s="39"/>
      <c r="F575" s="40"/>
      <c r="G575" s="38">
        <f t="shared" ca="1" si="255"/>
        <v>0</v>
      </c>
      <c r="H575" s="41"/>
      <c r="I575" s="38">
        <f t="shared" ca="1" si="256"/>
        <v>0</v>
      </c>
      <c r="J575" s="42">
        <f t="shared" ca="1" si="257"/>
        <v>0</v>
      </c>
      <c r="K575" s="43"/>
      <c r="L575" s="44"/>
      <c r="M575" s="38">
        <f t="shared" ca="1" si="258"/>
        <v>0</v>
      </c>
      <c r="N575" s="41"/>
      <c r="O575" s="38">
        <f t="shared" ca="1" si="259"/>
        <v>0</v>
      </c>
      <c r="P575" s="45">
        <f t="shared" ca="1" si="260"/>
        <v>0</v>
      </c>
      <c r="Q575" s="46"/>
      <c r="S575" s="47">
        <f t="shared" ca="1" si="287"/>
        <v>0</v>
      </c>
      <c r="T575" s="47">
        <f t="shared" ca="1" si="287"/>
        <v>0</v>
      </c>
      <c r="U575" s="47" t="str">
        <f t="shared" ca="1" si="287"/>
        <v/>
      </c>
      <c r="V575" s="47" t="str">
        <f t="shared" ca="1" si="287"/>
        <v/>
      </c>
      <c r="W575" s="47" t="str">
        <f t="shared" ca="1" si="287"/>
        <v/>
      </c>
      <c r="X575" s="47" t="str">
        <f t="shared" ca="1" si="287"/>
        <v/>
      </c>
      <c r="Y575" s="47" t="str">
        <f t="shared" ca="1" si="287"/>
        <v/>
      </c>
      <c r="Z575" s="47" t="str">
        <f t="shared" ca="1" si="287"/>
        <v/>
      </c>
      <c r="AA575" s="47" t="str">
        <f t="shared" ca="1" si="287"/>
        <v/>
      </c>
      <c r="AB575" s="47" t="str">
        <f t="shared" ca="1" si="287"/>
        <v/>
      </c>
      <c r="AC575" s="47" t="str">
        <f t="shared" ca="1" si="287"/>
        <v/>
      </c>
      <c r="AD575" s="47" t="str">
        <f t="shared" ca="1" si="287"/>
        <v/>
      </c>
      <c r="AE575" s="47" t="str">
        <f t="shared" ca="1" si="287"/>
        <v/>
      </c>
      <c r="AF575" s="47" t="str">
        <f t="shared" ca="1" si="287"/>
        <v/>
      </c>
      <c r="AG575" s="47" t="str">
        <f t="shared" ca="1" si="287"/>
        <v/>
      </c>
      <c r="AH575" s="47" t="str">
        <f t="shared" ca="1" si="287"/>
        <v/>
      </c>
      <c r="AI575" s="47" t="str">
        <f t="shared" ca="1" si="282"/>
        <v/>
      </c>
      <c r="AJ575" s="47" t="str">
        <f t="shared" ca="1" si="282"/>
        <v/>
      </c>
      <c r="AK575" s="47" t="str">
        <f t="shared" ca="1" si="282"/>
        <v/>
      </c>
      <c r="AL575" s="47" t="str">
        <f t="shared" ca="1" si="282"/>
        <v/>
      </c>
      <c r="AM575" s="47" t="str">
        <f t="shared" ca="1" si="282"/>
        <v/>
      </c>
      <c r="AN575" s="47" t="str">
        <f t="shared" ca="1" si="282"/>
        <v/>
      </c>
      <c r="AO575" s="47" t="str">
        <f t="shared" ca="1" si="282"/>
        <v/>
      </c>
      <c r="AP575" s="47" t="str">
        <f t="shared" ca="1" si="282"/>
        <v/>
      </c>
      <c r="AQ575" s="47" t="str">
        <f t="shared" ca="1" si="282"/>
        <v/>
      </c>
      <c r="AR575" s="47" t="str">
        <f t="shared" ca="1" si="282"/>
        <v/>
      </c>
      <c r="AS575" s="47" t="str">
        <f t="shared" ca="1" si="282"/>
        <v/>
      </c>
      <c r="AT575" s="47" t="str">
        <f t="shared" ca="1" si="282"/>
        <v/>
      </c>
      <c r="AU575" s="47" t="str">
        <f t="shared" ca="1" si="282"/>
        <v/>
      </c>
      <c r="AV575" s="47" t="str">
        <f t="shared" ca="1" si="282"/>
        <v/>
      </c>
      <c r="AW575" s="47" t="str">
        <f t="shared" ca="1" si="282"/>
        <v/>
      </c>
      <c r="AX575" s="47" t="str">
        <f t="shared" ca="1" si="282"/>
        <v/>
      </c>
      <c r="AY575" s="47" t="str">
        <f t="shared" ca="1" si="280"/>
        <v/>
      </c>
      <c r="AZ575" s="47" t="str">
        <f t="shared" ca="1" si="280"/>
        <v/>
      </c>
      <c r="BA575" s="47" t="str">
        <f t="shared" ca="1" si="280"/>
        <v/>
      </c>
      <c r="BB575" s="47" t="str">
        <f t="shared" ca="1" si="280"/>
        <v/>
      </c>
      <c r="BC575" s="47" t="str">
        <f t="shared" ca="1" si="280"/>
        <v/>
      </c>
      <c r="BD575" s="47" t="str">
        <f t="shared" ca="1" si="280"/>
        <v/>
      </c>
    </row>
    <row r="576" spans="3:56" s="36" customFormat="1" ht="18" customHeight="1" outlineLevel="1" x14ac:dyDescent="0.25">
      <c r="C576" s="37" t="s">
        <v>547</v>
      </c>
      <c r="D576" s="38">
        <f t="shared" ca="1" si="270"/>
        <v>0</v>
      </c>
      <c r="E576" s="39" t="s">
        <v>365</v>
      </c>
      <c r="F576" s="40">
        <v>45</v>
      </c>
      <c r="G576" s="38">
        <f t="shared" ca="1" si="255"/>
        <v>0</v>
      </c>
      <c r="H576" s="41">
        <v>45</v>
      </c>
      <c r="I576" s="38">
        <f t="shared" ca="1" si="256"/>
        <v>0</v>
      </c>
      <c r="J576" s="42">
        <f t="shared" ca="1" si="257"/>
        <v>0</v>
      </c>
      <c r="K576" s="43"/>
      <c r="L576" s="44">
        <v>50</v>
      </c>
      <c r="M576" s="38">
        <f t="shared" ca="1" si="258"/>
        <v>0</v>
      </c>
      <c r="N576" s="41">
        <v>50</v>
      </c>
      <c r="O576" s="38">
        <f t="shared" ca="1" si="259"/>
        <v>0</v>
      </c>
      <c r="P576" s="45">
        <f t="shared" ca="1" si="260"/>
        <v>0</v>
      </c>
      <c r="Q576" s="41" t="s">
        <v>766</v>
      </c>
      <c r="S576" s="47">
        <f t="shared" ca="1" si="287"/>
        <v>0</v>
      </c>
      <c r="T576" s="47">
        <f t="shared" ca="1" si="287"/>
        <v>0</v>
      </c>
      <c r="U576" s="47" t="str">
        <f t="shared" ca="1" si="287"/>
        <v/>
      </c>
      <c r="V576" s="47" t="str">
        <f t="shared" ca="1" si="287"/>
        <v/>
      </c>
      <c r="W576" s="47" t="str">
        <f t="shared" ca="1" si="287"/>
        <v/>
      </c>
      <c r="X576" s="47" t="str">
        <f t="shared" ca="1" si="287"/>
        <v/>
      </c>
      <c r="Y576" s="47" t="str">
        <f t="shared" ca="1" si="287"/>
        <v/>
      </c>
      <c r="Z576" s="47" t="str">
        <f t="shared" ca="1" si="287"/>
        <v/>
      </c>
      <c r="AA576" s="47" t="str">
        <f t="shared" ca="1" si="287"/>
        <v/>
      </c>
      <c r="AB576" s="47" t="str">
        <f t="shared" ca="1" si="287"/>
        <v/>
      </c>
      <c r="AC576" s="47" t="str">
        <f t="shared" ca="1" si="287"/>
        <v/>
      </c>
      <c r="AD576" s="47" t="str">
        <f t="shared" ca="1" si="287"/>
        <v/>
      </c>
      <c r="AE576" s="47" t="str">
        <f t="shared" ca="1" si="287"/>
        <v/>
      </c>
      <c r="AF576" s="47" t="str">
        <f t="shared" ca="1" si="287"/>
        <v/>
      </c>
      <c r="AG576" s="47" t="str">
        <f t="shared" ca="1" si="287"/>
        <v/>
      </c>
      <c r="AH576" s="47" t="str">
        <f t="shared" ca="1" si="287"/>
        <v/>
      </c>
      <c r="AI576" s="47" t="str">
        <f t="shared" ca="1" si="282"/>
        <v/>
      </c>
      <c r="AJ576" s="47" t="str">
        <f t="shared" ca="1" si="282"/>
        <v/>
      </c>
      <c r="AK576" s="47" t="str">
        <f t="shared" ca="1" si="282"/>
        <v/>
      </c>
      <c r="AL576" s="47" t="str">
        <f t="shared" ca="1" si="282"/>
        <v/>
      </c>
      <c r="AM576" s="47" t="str">
        <f t="shared" ca="1" si="282"/>
        <v/>
      </c>
      <c r="AN576" s="47" t="str">
        <f t="shared" ca="1" si="282"/>
        <v/>
      </c>
      <c r="AO576" s="47" t="str">
        <f t="shared" ca="1" si="282"/>
        <v/>
      </c>
      <c r="AP576" s="47" t="str">
        <f t="shared" ca="1" si="282"/>
        <v/>
      </c>
      <c r="AQ576" s="47" t="str">
        <f t="shared" ca="1" si="282"/>
        <v/>
      </c>
      <c r="AR576" s="47" t="str">
        <f t="shared" ca="1" si="282"/>
        <v/>
      </c>
      <c r="AS576" s="47" t="str">
        <f t="shared" ca="1" si="282"/>
        <v/>
      </c>
      <c r="AT576" s="47" t="str">
        <f t="shared" ca="1" si="282"/>
        <v/>
      </c>
      <c r="AU576" s="47" t="str">
        <f t="shared" ca="1" si="282"/>
        <v/>
      </c>
      <c r="AV576" s="47" t="str">
        <f t="shared" ca="1" si="282"/>
        <v/>
      </c>
      <c r="AW576" s="47" t="str">
        <f t="shared" ca="1" si="282"/>
        <v/>
      </c>
      <c r="AX576" s="47" t="str">
        <f t="shared" ca="1" si="282"/>
        <v/>
      </c>
      <c r="AY576" s="47" t="str">
        <f t="shared" ca="1" si="280"/>
        <v/>
      </c>
      <c r="AZ576" s="47" t="str">
        <f t="shared" ca="1" si="280"/>
        <v/>
      </c>
      <c r="BA576" s="47" t="str">
        <f t="shared" ca="1" si="280"/>
        <v/>
      </c>
      <c r="BB576" s="47" t="str">
        <f t="shared" ca="1" si="280"/>
        <v/>
      </c>
      <c r="BC576" s="47" t="str">
        <f t="shared" ca="1" si="280"/>
        <v/>
      </c>
      <c r="BD576" s="47" t="str">
        <f t="shared" ca="1" si="280"/>
        <v/>
      </c>
    </row>
    <row r="577" spans="3:56" s="36" customFormat="1" ht="18" customHeight="1" outlineLevel="1" x14ac:dyDescent="0.25">
      <c r="C577" s="37" t="s">
        <v>548</v>
      </c>
      <c r="D577" s="38">
        <f t="shared" ca="1" si="270"/>
        <v>0</v>
      </c>
      <c r="E577" s="39" t="s">
        <v>365</v>
      </c>
      <c r="F577" s="40">
        <v>50</v>
      </c>
      <c r="G577" s="38">
        <f t="shared" ca="1" si="255"/>
        <v>0</v>
      </c>
      <c r="H577" s="41">
        <v>60</v>
      </c>
      <c r="I577" s="38">
        <f t="shared" ca="1" si="256"/>
        <v>0</v>
      </c>
      <c r="J577" s="42">
        <f t="shared" ca="1" si="257"/>
        <v>0</v>
      </c>
      <c r="K577" s="43"/>
      <c r="L577" s="44">
        <v>55</v>
      </c>
      <c r="M577" s="38">
        <f t="shared" ca="1" si="258"/>
        <v>0</v>
      </c>
      <c r="N577" s="41">
        <v>65</v>
      </c>
      <c r="O577" s="38">
        <f t="shared" ca="1" si="259"/>
        <v>0</v>
      </c>
      <c r="P577" s="45">
        <f t="shared" ca="1" si="260"/>
        <v>0</v>
      </c>
      <c r="Q577" s="41" t="s">
        <v>766</v>
      </c>
      <c r="S577" s="47">
        <f t="shared" ca="1" si="287"/>
        <v>0</v>
      </c>
      <c r="T577" s="47">
        <f t="shared" ca="1" si="287"/>
        <v>0</v>
      </c>
      <c r="U577" s="47" t="str">
        <f t="shared" ca="1" si="287"/>
        <v/>
      </c>
      <c r="V577" s="47" t="str">
        <f t="shared" ca="1" si="287"/>
        <v/>
      </c>
      <c r="W577" s="47" t="str">
        <f t="shared" ca="1" si="287"/>
        <v/>
      </c>
      <c r="X577" s="47" t="str">
        <f t="shared" ca="1" si="287"/>
        <v/>
      </c>
      <c r="Y577" s="47" t="str">
        <f t="shared" ca="1" si="287"/>
        <v/>
      </c>
      <c r="Z577" s="47" t="str">
        <f t="shared" ca="1" si="287"/>
        <v/>
      </c>
      <c r="AA577" s="47" t="str">
        <f t="shared" ca="1" si="287"/>
        <v/>
      </c>
      <c r="AB577" s="47" t="str">
        <f t="shared" ca="1" si="287"/>
        <v/>
      </c>
      <c r="AC577" s="47" t="str">
        <f t="shared" ca="1" si="287"/>
        <v/>
      </c>
      <c r="AD577" s="47" t="str">
        <f t="shared" ca="1" si="287"/>
        <v/>
      </c>
      <c r="AE577" s="47" t="str">
        <f t="shared" ca="1" si="287"/>
        <v/>
      </c>
      <c r="AF577" s="47" t="str">
        <f t="shared" ca="1" si="287"/>
        <v/>
      </c>
      <c r="AG577" s="47" t="str">
        <f t="shared" ca="1" si="287"/>
        <v/>
      </c>
      <c r="AH577" s="47" t="str">
        <f t="shared" ca="1" si="287"/>
        <v/>
      </c>
      <c r="AI577" s="47" t="str">
        <f t="shared" ca="1" si="282"/>
        <v/>
      </c>
      <c r="AJ577" s="47" t="str">
        <f t="shared" ca="1" si="282"/>
        <v/>
      </c>
      <c r="AK577" s="47" t="str">
        <f t="shared" ca="1" si="282"/>
        <v/>
      </c>
      <c r="AL577" s="47" t="str">
        <f t="shared" ca="1" si="282"/>
        <v/>
      </c>
      <c r="AM577" s="47" t="str">
        <f t="shared" ca="1" si="282"/>
        <v/>
      </c>
      <c r="AN577" s="47" t="str">
        <f t="shared" ca="1" si="282"/>
        <v/>
      </c>
      <c r="AO577" s="47" t="str">
        <f t="shared" ca="1" si="282"/>
        <v/>
      </c>
      <c r="AP577" s="47" t="str">
        <f t="shared" ca="1" si="282"/>
        <v/>
      </c>
      <c r="AQ577" s="47" t="str">
        <f t="shared" ca="1" si="282"/>
        <v/>
      </c>
      <c r="AR577" s="47" t="str">
        <f t="shared" ca="1" si="282"/>
        <v/>
      </c>
      <c r="AS577" s="47" t="str">
        <f t="shared" ca="1" si="282"/>
        <v/>
      </c>
      <c r="AT577" s="47" t="str">
        <f t="shared" ca="1" si="282"/>
        <v/>
      </c>
      <c r="AU577" s="47" t="str">
        <f t="shared" ca="1" si="282"/>
        <v/>
      </c>
      <c r="AV577" s="47" t="str">
        <f t="shared" ca="1" si="282"/>
        <v/>
      </c>
      <c r="AW577" s="47" t="str">
        <f t="shared" ca="1" si="282"/>
        <v/>
      </c>
      <c r="AX577" s="47" t="str">
        <f t="shared" ca="1" si="282"/>
        <v/>
      </c>
      <c r="AY577" s="47" t="str">
        <f t="shared" ca="1" si="280"/>
        <v/>
      </c>
      <c r="AZ577" s="47" t="str">
        <f t="shared" ca="1" si="280"/>
        <v/>
      </c>
      <c r="BA577" s="47" t="str">
        <f t="shared" ca="1" si="280"/>
        <v/>
      </c>
      <c r="BB577" s="47" t="str">
        <f t="shared" ca="1" si="280"/>
        <v/>
      </c>
      <c r="BC577" s="47" t="str">
        <f t="shared" ca="1" si="280"/>
        <v/>
      </c>
      <c r="BD577" s="47" t="str">
        <f t="shared" ca="1" si="280"/>
        <v/>
      </c>
    </row>
    <row r="578" spans="3:56" s="36" customFormat="1" ht="18" customHeight="1" outlineLevel="1" x14ac:dyDescent="0.25">
      <c r="C578" s="37" t="s">
        <v>549</v>
      </c>
      <c r="D578" s="38">
        <f t="shared" ref="D578" ca="1" si="288">+SUM(R578:BA578)</f>
        <v>0</v>
      </c>
      <c r="E578" s="39" t="s">
        <v>365</v>
      </c>
      <c r="F578" s="40">
        <v>250</v>
      </c>
      <c r="G578" s="38">
        <f t="shared" ca="1" si="255"/>
        <v>0</v>
      </c>
      <c r="H578" s="41">
        <v>181</v>
      </c>
      <c r="I578" s="38">
        <f t="shared" ca="1" si="256"/>
        <v>0</v>
      </c>
      <c r="J578" s="42">
        <f t="shared" ca="1" si="257"/>
        <v>0</v>
      </c>
      <c r="K578" s="43"/>
      <c r="L578" s="44">
        <v>350</v>
      </c>
      <c r="M578" s="38">
        <f t="shared" ca="1" si="258"/>
        <v>0</v>
      </c>
      <c r="N578" s="41">
        <v>260</v>
      </c>
      <c r="O578" s="38">
        <f t="shared" ca="1" si="259"/>
        <v>0</v>
      </c>
      <c r="P578" s="45">
        <f t="shared" ca="1" si="260"/>
        <v>0</v>
      </c>
      <c r="Q578" s="46"/>
      <c r="S578" s="47">
        <f t="shared" ca="1" si="287"/>
        <v>0</v>
      </c>
      <c r="T578" s="47">
        <f t="shared" ca="1" si="287"/>
        <v>0</v>
      </c>
      <c r="U578" s="47" t="str">
        <f t="shared" ca="1" si="287"/>
        <v/>
      </c>
      <c r="V578" s="47" t="str">
        <f t="shared" ca="1" si="287"/>
        <v/>
      </c>
      <c r="W578" s="47" t="str">
        <f t="shared" ca="1" si="287"/>
        <v/>
      </c>
      <c r="X578" s="47" t="str">
        <f t="shared" ca="1" si="287"/>
        <v/>
      </c>
      <c r="Y578" s="47" t="str">
        <f t="shared" ca="1" si="287"/>
        <v/>
      </c>
      <c r="Z578" s="47" t="str">
        <f t="shared" ca="1" si="287"/>
        <v/>
      </c>
      <c r="AA578" s="47" t="str">
        <f t="shared" ca="1" si="287"/>
        <v/>
      </c>
      <c r="AB578" s="47" t="str">
        <f t="shared" ca="1" si="287"/>
        <v/>
      </c>
      <c r="AC578" s="47" t="str">
        <f t="shared" ca="1" si="287"/>
        <v/>
      </c>
      <c r="AD578" s="47" t="str">
        <f t="shared" ca="1" si="287"/>
        <v/>
      </c>
      <c r="AE578" s="47" t="str">
        <f t="shared" ca="1" si="287"/>
        <v/>
      </c>
      <c r="AF578" s="47" t="str">
        <f t="shared" ca="1" si="287"/>
        <v/>
      </c>
      <c r="AG578" s="47" t="str">
        <f t="shared" ca="1" si="287"/>
        <v/>
      </c>
      <c r="AH578" s="47" t="str">
        <f t="shared" ca="1" si="287"/>
        <v/>
      </c>
      <c r="AI578" s="47" t="str">
        <f t="shared" ca="1" si="282"/>
        <v/>
      </c>
      <c r="AJ578" s="47" t="str">
        <f t="shared" ca="1" si="282"/>
        <v/>
      </c>
      <c r="AK578" s="47" t="str">
        <f t="shared" ca="1" si="282"/>
        <v/>
      </c>
      <c r="AL578" s="47" t="str">
        <f t="shared" ca="1" si="282"/>
        <v/>
      </c>
      <c r="AM578" s="47" t="str">
        <f t="shared" ca="1" si="282"/>
        <v/>
      </c>
      <c r="AN578" s="47" t="str">
        <f t="shared" ca="1" si="282"/>
        <v/>
      </c>
      <c r="AO578" s="47" t="str">
        <f t="shared" ca="1" si="282"/>
        <v/>
      </c>
      <c r="AP578" s="47" t="str">
        <f t="shared" ca="1" si="282"/>
        <v/>
      </c>
      <c r="AQ578" s="47" t="str">
        <f t="shared" ca="1" si="282"/>
        <v/>
      </c>
      <c r="AR578" s="47" t="str">
        <f t="shared" ca="1" si="282"/>
        <v/>
      </c>
      <c r="AS578" s="47" t="str">
        <f t="shared" ca="1" si="282"/>
        <v/>
      </c>
      <c r="AT578" s="47" t="str">
        <f t="shared" ca="1" si="282"/>
        <v/>
      </c>
      <c r="AU578" s="47" t="str">
        <f t="shared" ca="1" si="282"/>
        <v/>
      </c>
      <c r="AV578" s="47" t="str">
        <f t="shared" ca="1" si="282"/>
        <v/>
      </c>
      <c r="AW578" s="47" t="str">
        <f t="shared" ca="1" si="282"/>
        <v/>
      </c>
      <c r="AX578" s="47" t="str">
        <f t="shared" ca="1" si="282"/>
        <v/>
      </c>
      <c r="AY578" s="47" t="str">
        <f t="shared" ca="1" si="280"/>
        <v/>
      </c>
      <c r="AZ578" s="47" t="str">
        <f t="shared" ca="1" si="280"/>
        <v/>
      </c>
      <c r="BA578" s="47" t="str">
        <f t="shared" ca="1" si="280"/>
        <v/>
      </c>
      <c r="BB578" s="47" t="str">
        <f t="shared" ca="1" si="280"/>
        <v/>
      </c>
      <c r="BC578" s="47" t="str">
        <f t="shared" ca="1" si="280"/>
        <v/>
      </c>
      <c r="BD578" s="47" t="str">
        <f t="shared" ca="1" si="280"/>
        <v/>
      </c>
    </row>
    <row r="579" spans="3:56" s="36" customFormat="1" ht="18" customHeight="1" outlineLevel="1" x14ac:dyDescent="0.25">
      <c r="C579" s="37" t="s">
        <v>550</v>
      </c>
      <c r="D579" s="38">
        <f t="shared" ref="D579" ca="1" si="289">+SUM(R579:BA579)</f>
        <v>0</v>
      </c>
      <c r="E579" s="39" t="s">
        <v>365</v>
      </c>
      <c r="F579" s="40">
        <v>250</v>
      </c>
      <c r="G579" s="38">
        <f t="shared" ca="1" si="255"/>
        <v>0</v>
      </c>
      <c r="H579" s="41">
        <v>181</v>
      </c>
      <c r="I579" s="38">
        <f t="shared" ca="1" si="256"/>
        <v>0</v>
      </c>
      <c r="J579" s="42">
        <f t="shared" ca="1" si="257"/>
        <v>0</v>
      </c>
      <c r="K579" s="43"/>
      <c r="L579" s="44">
        <v>350</v>
      </c>
      <c r="M579" s="38">
        <f t="shared" ca="1" si="258"/>
        <v>0</v>
      </c>
      <c r="N579" s="41">
        <v>260</v>
      </c>
      <c r="O579" s="38">
        <f t="shared" ca="1" si="259"/>
        <v>0</v>
      </c>
      <c r="P579" s="45">
        <f t="shared" ca="1" si="260"/>
        <v>0</v>
      </c>
      <c r="Q579" s="46"/>
      <c r="S579" s="47">
        <f t="shared" ca="1" si="287"/>
        <v>0</v>
      </c>
      <c r="T579" s="47">
        <f t="shared" ca="1" si="287"/>
        <v>0</v>
      </c>
      <c r="U579" s="47" t="str">
        <f t="shared" ca="1" si="287"/>
        <v/>
      </c>
      <c r="V579" s="47" t="str">
        <f t="shared" ca="1" si="287"/>
        <v/>
      </c>
      <c r="W579" s="47" t="str">
        <f t="shared" ca="1" si="287"/>
        <v/>
      </c>
      <c r="X579" s="47" t="str">
        <f t="shared" ca="1" si="287"/>
        <v/>
      </c>
      <c r="Y579" s="47" t="str">
        <f t="shared" ca="1" si="287"/>
        <v/>
      </c>
      <c r="Z579" s="47" t="str">
        <f t="shared" ca="1" si="287"/>
        <v/>
      </c>
      <c r="AA579" s="47" t="str">
        <f t="shared" ca="1" si="287"/>
        <v/>
      </c>
      <c r="AB579" s="47" t="str">
        <f t="shared" ca="1" si="287"/>
        <v/>
      </c>
      <c r="AC579" s="47" t="str">
        <f t="shared" ca="1" si="287"/>
        <v/>
      </c>
      <c r="AD579" s="47" t="str">
        <f t="shared" ca="1" si="287"/>
        <v/>
      </c>
      <c r="AE579" s="47" t="str">
        <f t="shared" ca="1" si="287"/>
        <v/>
      </c>
      <c r="AF579" s="47" t="str">
        <f t="shared" ca="1" si="287"/>
        <v/>
      </c>
      <c r="AG579" s="47" t="str">
        <f t="shared" ca="1" si="287"/>
        <v/>
      </c>
      <c r="AH579" s="47" t="str">
        <f t="shared" ca="1" si="287"/>
        <v/>
      </c>
      <c r="AI579" s="47" t="str">
        <f t="shared" ca="1" si="282"/>
        <v/>
      </c>
      <c r="AJ579" s="47" t="str">
        <f t="shared" ca="1" si="282"/>
        <v/>
      </c>
      <c r="AK579" s="47" t="str">
        <f t="shared" ca="1" si="282"/>
        <v/>
      </c>
      <c r="AL579" s="47" t="str">
        <f t="shared" ca="1" si="282"/>
        <v/>
      </c>
      <c r="AM579" s="47" t="str">
        <f t="shared" ca="1" si="282"/>
        <v/>
      </c>
      <c r="AN579" s="47" t="str">
        <f t="shared" ca="1" si="282"/>
        <v/>
      </c>
      <c r="AO579" s="47" t="str">
        <f t="shared" ca="1" si="282"/>
        <v/>
      </c>
      <c r="AP579" s="47" t="str">
        <f t="shared" ca="1" si="282"/>
        <v/>
      </c>
      <c r="AQ579" s="47" t="str">
        <f t="shared" ca="1" si="282"/>
        <v/>
      </c>
      <c r="AR579" s="47" t="str">
        <f t="shared" ca="1" si="282"/>
        <v/>
      </c>
      <c r="AS579" s="47" t="str">
        <f t="shared" ca="1" si="282"/>
        <v/>
      </c>
      <c r="AT579" s="47" t="str">
        <f t="shared" ca="1" si="282"/>
        <v/>
      </c>
      <c r="AU579" s="47" t="str">
        <f t="shared" ca="1" si="282"/>
        <v/>
      </c>
      <c r="AV579" s="47" t="str">
        <f t="shared" ca="1" si="282"/>
        <v/>
      </c>
      <c r="AW579" s="47" t="str">
        <f t="shared" ca="1" si="282"/>
        <v/>
      </c>
      <c r="AX579" s="47" t="str">
        <f t="shared" ref="AX579:BD594" ca="1" si="290">IFERROR(SUMIF(INDIRECT("'"&amp;AX$6&amp;"'!$C:$C"),$C579,INDIRECT("'"&amp;AX$6&amp;"'!$D:$D")),"")</f>
        <v/>
      </c>
      <c r="AY579" s="47" t="str">
        <f t="shared" ca="1" si="290"/>
        <v/>
      </c>
      <c r="AZ579" s="47" t="str">
        <f t="shared" ca="1" si="290"/>
        <v/>
      </c>
      <c r="BA579" s="47" t="str">
        <f t="shared" ca="1" si="290"/>
        <v/>
      </c>
      <c r="BB579" s="47" t="str">
        <f t="shared" ca="1" si="290"/>
        <v/>
      </c>
      <c r="BC579" s="47" t="str">
        <f t="shared" ca="1" si="290"/>
        <v/>
      </c>
      <c r="BD579" s="47" t="str">
        <f t="shared" ca="1" si="290"/>
        <v/>
      </c>
    </row>
    <row r="580" spans="3:56" s="36" customFormat="1" ht="18" customHeight="1" outlineLevel="1" x14ac:dyDescent="0.25">
      <c r="C580" s="37" t="s">
        <v>551</v>
      </c>
      <c r="D580" s="38">
        <f t="shared" ref="D580" ca="1" si="291">+SUM(R580:BA580)</f>
        <v>0</v>
      </c>
      <c r="E580" s="39" t="s">
        <v>365</v>
      </c>
      <c r="F580" s="40">
        <v>400</v>
      </c>
      <c r="G580" s="38">
        <f t="shared" ca="1" si="255"/>
        <v>0</v>
      </c>
      <c r="H580" s="41">
        <v>181</v>
      </c>
      <c r="I580" s="38">
        <f t="shared" ca="1" si="256"/>
        <v>0</v>
      </c>
      <c r="J580" s="42">
        <f t="shared" ca="1" si="257"/>
        <v>0</v>
      </c>
      <c r="K580" s="43"/>
      <c r="L580" s="44">
        <v>400</v>
      </c>
      <c r="M580" s="38">
        <f t="shared" ca="1" si="258"/>
        <v>0</v>
      </c>
      <c r="N580" s="41">
        <v>260</v>
      </c>
      <c r="O580" s="38">
        <f t="shared" ca="1" si="259"/>
        <v>0</v>
      </c>
      <c r="P580" s="45">
        <f t="shared" ca="1" si="260"/>
        <v>0</v>
      </c>
      <c r="Q580" s="46"/>
      <c r="S580" s="47">
        <f t="shared" ca="1" si="287"/>
        <v>0</v>
      </c>
      <c r="T580" s="47">
        <f t="shared" ca="1" si="287"/>
        <v>0</v>
      </c>
      <c r="U580" s="47" t="str">
        <f t="shared" ca="1" si="287"/>
        <v/>
      </c>
      <c r="V580" s="47" t="str">
        <f t="shared" ca="1" si="287"/>
        <v/>
      </c>
      <c r="W580" s="47" t="str">
        <f t="shared" ca="1" si="287"/>
        <v/>
      </c>
      <c r="X580" s="47" t="str">
        <f t="shared" ca="1" si="287"/>
        <v/>
      </c>
      <c r="Y580" s="47" t="str">
        <f t="shared" ca="1" si="287"/>
        <v/>
      </c>
      <c r="Z580" s="47" t="str">
        <f t="shared" ca="1" si="287"/>
        <v/>
      </c>
      <c r="AA580" s="47" t="str">
        <f t="shared" ca="1" si="287"/>
        <v/>
      </c>
      <c r="AB580" s="47" t="str">
        <f t="shared" ca="1" si="287"/>
        <v/>
      </c>
      <c r="AC580" s="47" t="str">
        <f t="shared" ca="1" si="287"/>
        <v/>
      </c>
      <c r="AD580" s="47" t="str">
        <f t="shared" ca="1" si="287"/>
        <v/>
      </c>
      <c r="AE580" s="47" t="str">
        <f t="shared" ca="1" si="287"/>
        <v/>
      </c>
      <c r="AF580" s="47" t="str">
        <f t="shared" ca="1" si="287"/>
        <v/>
      </c>
      <c r="AG580" s="47" t="str">
        <f t="shared" ca="1" si="287"/>
        <v/>
      </c>
      <c r="AH580" s="47" t="str">
        <f t="shared" ca="1" si="287"/>
        <v/>
      </c>
      <c r="AI580" s="47" t="str">
        <f t="shared" ref="AI580:AX595" ca="1" si="292">IFERROR(SUMIF(INDIRECT("'"&amp;AI$6&amp;"'!$C:$C"),$C580,INDIRECT("'"&amp;AI$6&amp;"'!$D:$D")),"")</f>
        <v/>
      </c>
      <c r="AJ580" s="47" t="str">
        <f t="shared" ca="1" si="292"/>
        <v/>
      </c>
      <c r="AK580" s="47" t="str">
        <f t="shared" ca="1" si="292"/>
        <v/>
      </c>
      <c r="AL580" s="47" t="str">
        <f t="shared" ca="1" si="292"/>
        <v/>
      </c>
      <c r="AM580" s="47" t="str">
        <f t="shared" ca="1" si="292"/>
        <v/>
      </c>
      <c r="AN580" s="47" t="str">
        <f t="shared" ca="1" si="292"/>
        <v/>
      </c>
      <c r="AO580" s="47" t="str">
        <f t="shared" ca="1" si="292"/>
        <v/>
      </c>
      <c r="AP580" s="47" t="str">
        <f t="shared" ca="1" si="292"/>
        <v/>
      </c>
      <c r="AQ580" s="47" t="str">
        <f t="shared" ca="1" si="292"/>
        <v/>
      </c>
      <c r="AR580" s="47" t="str">
        <f t="shared" ca="1" si="292"/>
        <v/>
      </c>
      <c r="AS580" s="47" t="str">
        <f t="shared" ca="1" si="292"/>
        <v/>
      </c>
      <c r="AT580" s="47" t="str">
        <f t="shared" ca="1" si="292"/>
        <v/>
      </c>
      <c r="AU580" s="47" t="str">
        <f t="shared" ca="1" si="292"/>
        <v/>
      </c>
      <c r="AV580" s="47" t="str">
        <f t="shared" ca="1" si="292"/>
        <v/>
      </c>
      <c r="AW580" s="47" t="str">
        <f t="shared" ca="1" si="292"/>
        <v/>
      </c>
      <c r="AX580" s="47" t="str">
        <f t="shared" ca="1" si="292"/>
        <v/>
      </c>
      <c r="AY580" s="47" t="str">
        <f t="shared" ca="1" si="290"/>
        <v/>
      </c>
      <c r="AZ580" s="47" t="str">
        <f t="shared" ca="1" si="290"/>
        <v/>
      </c>
      <c r="BA580" s="47" t="str">
        <f t="shared" ca="1" si="290"/>
        <v/>
      </c>
      <c r="BB580" s="47" t="str">
        <f t="shared" ca="1" si="290"/>
        <v/>
      </c>
      <c r="BC580" s="47" t="str">
        <f t="shared" ca="1" si="290"/>
        <v/>
      </c>
      <c r="BD580" s="47" t="str">
        <f t="shared" ca="1" si="290"/>
        <v/>
      </c>
    </row>
    <row r="581" spans="3:56" s="36" customFormat="1" ht="18" customHeight="1" outlineLevel="1" x14ac:dyDescent="0.25">
      <c r="C581" s="37" t="s">
        <v>552</v>
      </c>
      <c r="D581" s="38">
        <f t="shared" ca="1" si="270"/>
        <v>0</v>
      </c>
      <c r="E581" s="39" t="s">
        <v>365</v>
      </c>
      <c r="F581" s="40">
        <v>50</v>
      </c>
      <c r="G581" s="38">
        <f t="shared" ca="1" si="255"/>
        <v>0</v>
      </c>
      <c r="H581" s="41">
        <v>0</v>
      </c>
      <c r="I581" s="38">
        <f t="shared" ca="1" si="256"/>
        <v>0</v>
      </c>
      <c r="J581" s="42">
        <f t="shared" ca="1" si="257"/>
        <v>0</v>
      </c>
      <c r="K581" s="43"/>
      <c r="L581" s="44">
        <v>50</v>
      </c>
      <c r="M581" s="38">
        <f t="shared" ca="1" si="258"/>
        <v>0</v>
      </c>
      <c r="N581" s="41">
        <v>0</v>
      </c>
      <c r="O581" s="38">
        <f t="shared" ca="1" si="259"/>
        <v>0</v>
      </c>
      <c r="P581" s="45">
        <f t="shared" ca="1" si="260"/>
        <v>0</v>
      </c>
      <c r="Q581" s="46"/>
      <c r="S581" s="47">
        <f t="shared" ca="1" si="287"/>
        <v>0</v>
      </c>
      <c r="T581" s="47">
        <f t="shared" ca="1" si="287"/>
        <v>0</v>
      </c>
      <c r="U581" s="47" t="str">
        <f t="shared" ca="1" si="287"/>
        <v/>
      </c>
      <c r="V581" s="47" t="str">
        <f t="shared" ca="1" si="287"/>
        <v/>
      </c>
      <c r="W581" s="47" t="str">
        <f t="shared" ca="1" si="287"/>
        <v/>
      </c>
      <c r="X581" s="47" t="str">
        <f t="shared" ca="1" si="287"/>
        <v/>
      </c>
      <c r="Y581" s="47" t="str">
        <f t="shared" ca="1" si="287"/>
        <v/>
      </c>
      <c r="Z581" s="47" t="str">
        <f t="shared" ca="1" si="287"/>
        <v/>
      </c>
      <c r="AA581" s="47" t="str">
        <f t="shared" ca="1" si="287"/>
        <v/>
      </c>
      <c r="AB581" s="47" t="str">
        <f t="shared" ca="1" si="287"/>
        <v/>
      </c>
      <c r="AC581" s="47" t="str">
        <f t="shared" ca="1" si="287"/>
        <v/>
      </c>
      <c r="AD581" s="47" t="str">
        <f t="shared" ca="1" si="287"/>
        <v/>
      </c>
      <c r="AE581" s="47" t="str">
        <f t="shared" ca="1" si="287"/>
        <v/>
      </c>
      <c r="AF581" s="47" t="str">
        <f t="shared" ca="1" si="287"/>
        <v/>
      </c>
      <c r="AG581" s="47" t="str">
        <f t="shared" ca="1" si="287"/>
        <v/>
      </c>
      <c r="AH581" s="47" t="str">
        <f t="shared" ca="1" si="287"/>
        <v/>
      </c>
      <c r="AI581" s="47" t="str">
        <f t="shared" ca="1" si="292"/>
        <v/>
      </c>
      <c r="AJ581" s="47" t="str">
        <f t="shared" ca="1" si="292"/>
        <v/>
      </c>
      <c r="AK581" s="47" t="str">
        <f t="shared" ca="1" si="292"/>
        <v/>
      </c>
      <c r="AL581" s="47" t="str">
        <f t="shared" ca="1" si="292"/>
        <v/>
      </c>
      <c r="AM581" s="47" t="str">
        <f t="shared" ca="1" si="292"/>
        <v/>
      </c>
      <c r="AN581" s="47" t="str">
        <f t="shared" ca="1" si="292"/>
        <v/>
      </c>
      <c r="AO581" s="47" t="str">
        <f t="shared" ca="1" si="292"/>
        <v/>
      </c>
      <c r="AP581" s="47" t="str">
        <f t="shared" ca="1" si="292"/>
        <v/>
      </c>
      <c r="AQ581" s="47" t="str">
        <f t="shared" ca="1" si="292"/>
        <v/>
      </c>
      <c r="AR581" s="47" t="str">
        <f t="shared" ca="1" si="292"/>
        <v/>
      </c>
      <c r="AS581" s="47" t="str">
        <f t="shared" ca="1" si="292"/>
        <v/>
      </c>
      <c r="AT581" s="47" t="str">
        <f t="shared" ca="1" si="292"/>
        <v/>
      </c>
      <c r="AU581" s="47" t="str">
        <f t="shared" ca="1" si="292"/>
        <v/>
      </c>
      <c r="AV581" s="47" t="str">
        <f t="shared" ca="1" si="292"/>
        <v/>
      </c>
      <c r="AW581" s="47" t="str">
        <f t="shared" ca="1" si="292"/>
        <v/>
      </c>
      <c r="AX581" s="47" t="str">
        <f t="shared" ca="1" si="292"/>
        <v/>
      </c>
      <c r="AY581" s="47" t="str">
        <f t="shared" ca="1" si="290"/>
        <v/>
      </c>
      <c r="AZ581" s="47" t="str">
        <f t="shared" ca="1" si="290"/>
        <v/>
      </c>
      <c r="BA581" s="47" t="str">
        <f t="shared" ca="1" si="290"/>
        <v/>
      </c>
      <c r="BB581" s="47" t="str">
        <f t="shared" ca="1" si="290"/>
        <v/>
      </c>
      <c r="BC581" s="47" t="str">
        <f t="shared" ca="1" si="290"/>
        <v/>
      </c>
      <c r="BD581" s="47" t="str">
        <f t="shared" ca="1" si="290"/>
        <v/>
      </c>
    </row>
    <row r="582" spans="3:56" s="36" customFormat="1" ht="18" customHeight="1" outlineLevel="1" x14ac:dyDescent="0.25">
      <c r="C582" s="37" t="s">
        <v>553</v>
      </c>
      <c r="D582" s="38">
        <f t="shared" ca="1" si="270"/>
        <v>0</v>
      </c>
      <c r="E582" s="39" t="s">
        <v>365</v>
      </c>
      <c r="F582" s="40">
        <v>431</v>
      </c>
      <c r="G582" s="38">
        <f t="shared" ca="1" si="255"/>
        <v>0</v>
      </c>
      <c r="H582" s="41">
        <v>130</v>
      </c>
      <c r="I582" s="38">
        <f t="shared" ca="1" si="256"/>
        <v>0</v>
      </c>
      <c r="J582" s="42">
        <f t="shared" ca="1" si="257"/>
        <v>0</v>
      </c>
      <c r="K582" s="43"/>
      <c r="L582" s="44">
        <v>450</v>
      </c>
      <c r="M582" s="38">
        <f t="shared" ca="1" si="258"/>
        <v>0</v>
      </c>
      <c r="N582" s="41">
        <v>150</v>
      </c>
      <c r="O582" s="38">
        <f t="shared" ca="1" si="259"/>
        <v>0</v>
      </c>
      <c r="P582" s="45">
        <f t="shared" ca="1" si="260"/>
        <v>0</v>
      </c>
      <c r="Q582" s="46"/>
      <c r="S582" s="47">
        <f t="shared" ca="1" si="287"/>
        <v>0</v>
      </c>
      <c r="T582" s="47">
        <f t="shared" ca="1" si="287"/>
        <v>0</v>
      </c>
      <c r="U582" s="47" t="str">
        <f t="shared" ca="1" si="287"/>
        <v/>
      </c>
      <c r="V582" s="47" t="str">
        <f t="shared" ca="1" si="287"/>
        <v/>
      </c>
      <c r="W582" s="47" t="str">
        <f t="shared" ca="1" si="287"/>
        <v/>
      </c>
      <c r="X582" s="47" t="str">
        <f t="shared" ca="1" si="287"/>
        <v/>
      </c>
      <c r="Y582" s="47" t="str">
        <f t="shared" ca="1" si="287"/>
        <v/>
      </c>
      <c r="Z582" s="47" t="str">
        <f t="shared" ca="1" si="287"/>
        <v/>
      </c>
      <c r="AA582" s="47" t="str">
        <f t="shared" ca="1" si="287"/>
        <v/>
      </c>
      <c r="AB582" s="47" t="str">
        <f t="shared" ca="1" si="287"/>
        <v/>
      </c>
      <c r="AC582" s="47" t="str">
        <f t="shared" ca="1" si="287"/>
        <v/>
      </c>
      <c r="AD582" s="47" t="str">
        <f t="shared" ca="1" si="287"/>
        <v/>
      </c>
      <c r="AE582" s="47" t="str">
        <f t="shared" ca="1" si="287"/>
        <v/>
      </c>
      <c r="AF582" s="47" t="str">
        <f t="shared" ca="1" si="287"/>
        <v/>
      </c>
      <c r="AG582" s="47" t="str">
        <f t="shared" ca="1" si="287"/>
        <v/>
      </c>
      <c r="AH582" s="47" t="str">
        <f t="shared" ca="1" si="287"/>
        <v/>
      </c>
      <c r="AI582" s="47" t="str">
        <f t="shared" ca="1" si="292"/>
        <v/>
      </c>
      <c r="AJ582" s="47" t="str">
        <f t="shared" ca="1" si="292"/>
        <v/>
      </c>
      <c r="AK582" s="47" t="str">
        <f t="shared" ca="1" si="292"/>
        <v/>
      </c>
      <c r="AL582" s="47" t="str">
        <f t="shared" ca="1" si="292"/>
        <v/>
      </c>
      <c r="AM582" s="47" t="str">
        <f t="shared" ca="1" si="292"/>
        <v/>
      </c>
      <c r="AN582" s="47" t="str">
        <f t="shared" ca="1" si="292"/>
        <v/>
      </c>
      <c r="AO582" s="47" t="str">
        <f t="shared" ca="1" si="292"/>
        <v/>
      </c>
      <c r="AP582" s="47" t="str">
        <f t="shared" ca="1" si="292"/>
        <v/>
      </c>
      <c r="AQ582" s="47" t="str">
        <f t="shared" ca="1" si="292"/>
        <v/>
      </c>
      <c r="AR582" s="47" t="str">
        <f t="shared" ca="1" si="292"/>
        <v/>
      </c>
      <c r="AS582" s="47" t="str">
        <f t="shared" ca="1" si="292"/>
        <v/>
      </c>
      <c r="AT582" s="47" t="str">
        <f t="shared" ca="1" si="292"/>
        <v/>
      </c>
      <c r="AU582" s="47" t="str">
        <f t="shared" ca="1" si="292"/>
        <v/>
      </c>
      <c r="AV582" s="47" t="str">
        <f t="shared" ca="1" si="292"/>
        <v/>
      </c>
      <c r="AW582" s="47" t="str">
        <f t="shared" ca="1" si="292"/>
        <v/>
      </c>
      <c r="AX582" s="47" t="str">
        <f t="shared" ca="1" si="292"/>
        <v/>
      </c>
      <c r="AY582" s="47" t="str">
        <f t="shared" ca="1" si="290"/>
        <v/>
      </c>
      <c r="AZ582" s="47" t="str">
        <f t="shared" ca="1" si="290"/>
        <v/>
      </c>
      <c r="BA582" s="47" t="str">
        <f t="shared" ca="1" si="290"/>
        <v/>
      </c>
      <c r="BB582" s="47" t="str">
        <f t="shared" ca="1" si="290"/>
        <v/>
      </c>
      <c r="BC582" s="47" t="str">
        <f t="shared" ca="1" si="290"/>
        <v/>
      </c>
      <c r="BD582" s="47" t="str">
        <f t="shared" ca="1" si="290"/>
        <v/>
      </c>
    </row>
    <row r="583" spans="3:56" s="36" customFormat="1" ht="18" customHeight="1" outlineLevel="1" x14ac:dyDescent="0.25">
      <c r="C583" s="37" t="s">
        <v>554</v>
      </c>
      <c r="D583" s="38">
        <f t="shared" ref="D583" ca="1" si="293">+SUM(R583:BA583)</f>
        <v>0</v>
      </c>
      <c r="E583" s="39" t="s">
        <v>365</v>
      </c>
      <c r="F583" s="40">
        <v>473</v>
      </c>
      <c r="G583" s="38">
        <f t="shared" ca="1" si="255"/>
        <v>0</v>
      </c>
      <c r="H583" s="41">
        <v>130</v>
      </c>
      <c r="I583" s="38">
        <f t="shared" ca="1" si="256"/>
        <v>0</v>
      </c>
      <c r="J583" s="42">
        <f t="shared" ca="1" si="257"/>
        <v>0</v>
      </c>
      <c r="K583" s="43"/>
      <c r="L583" s="44">
        <v>490</v>
      </c>
      <c r="M583" s="38">
        <f t="shared" ca="1" si="258"/>
        <v>0</v>
      </c>
      <c r="N583" s="41">
        <v>150</v>
      </c>
      <c r="O583" s="38">
        <f t="shared" ca="1" si="259"/>
        <v>0</v>
      </c>
      <c r="P583" s="45">
        <f t="shared" ca="1" si="260"/>
        <v>0</v>
      </c>
      <c r="Q583" s="46"/>
      <c r="S583" s="47">
        <f t="shared" ca="1" si="287"/>
        <v>0</v>
      </c>
      <c r="T583" s="47">
        <f t="shared" ca="1" si="287"/>
        <v>0</v>
      </c>
      <c r="U583" s="47" t="str">
        <f t="shared" ca="1" si="287"/>
        <v/>
      </c>
      <c r="V583" s="47" t="str">
        <f t="shared" ca="1" si="287"/>
        <v/>
      </c>
      <c r="W583" s="47" t="str">
        <f t="shared" ca="1" si="287"/>
        <v/>
      </c>
      <c r="X583" s="47" t="str">
        <f t="shared" ca="1" si="287"/>
        <v/>
      </c>
      <c r="Y583" s="47" t="str">
        <f t="shared" ca="1" si="287"/>
        <v/>
      </c>
      <c r="Z583" s="47" t="str">
        <f t="shared" ca="1" si="287"/>
        <v/>
      </c>
      <c r="AA583" s="47" t="str">
        <f t="shared" ca="1" si="287"/>
        <v/>
      </c>
      <c r="AB583" s="47" t="str">
        <f t="shared" ca="1" si="287"/>
        <v/>
      </c>
      <c r="AC583" s="47" t="str">
        <f t="shared" ca="1" si="287"/>
        <v/>
      </c>
      <c r="AD583" s="47" t="str">
        <f t="shared" ca="1" si="287"/>
        <v/>
      </c>
      <c r="AE583" s="47" t="str">
        <f t="shared" ca="1" si="287"/>
        <v/>
      </c>
      <c r="AF583" s="47" t="str">
        <f t="shared" ca="1" si="287"/>
        <v/>
      </c>
      <c r="AG583" s="47" t="str">
        <f t="shared" ca="1" si="287"/>
        <v/>
      </c>
      <c r="AH583" s="47" t="str">
        <f t="shared" ca="1" si="287"/>
        <v/>
      </c>
      <c r="AI583" s="47" t="str">
        <f t="shared" ca="1" si="292"/>
        <v/>
      </c>
      <c r="AJ583" s="47" t="str">
        <f t="shared" ca="1" si="292"/>
        <v/>
      </c>
      <c r="AK583" s="47" t="str">
        <f t="shared" ca="1" si="292"/>
        <v/>
      </c>
      <c r="AL583" s="47" t="str">
        <f t="shared" ca="1" si="292"/>
        <v/>
      </c>
      <c r="AM583" s="47" t="str">
        <f t="shared" ca="1" si="292"/>
        <v/>
      </c>
      <c r="AN583" s="47" t="str">
        <f t="shared" ca="1" si="292"/>
        <v/>
      </c>
      <c r="AO583" s="47" t="str">
        <f t="shared" ca="1" si="292"/>
        <v/>
      </c>
      <c r="AP583" s="47" t="str">
        <f t="shared" ca="1" si="292"/>
        <v/>
      </c>
      <c r="AQ583" s="47" t="str">
        <f t="shared" ca="1" si="292"/>
        <v/>
      </c>
      <c r="AR583" s="47" t="str">
        <f t="shared" ca="1" si="292"/>
        <v/>
      </c>
      <c r="AS583" s="47" t="str">
        <f t="shared" ca="1" si="292"/>
        <v/>
      </c>
      <c r="AT583" s="47" t="str">
        <f t="shared" ca="1" si="292"/>
        <v/>
      </c>
      <c r="AU583" s="47" t="str">
        <f t="shared" ca="1" si="292"/>
        <v/>
      </c>
      <c r="AV583" s="47" t="str">
        <f t="shared" ca="1" si="292"/>
        <v/>
      </c>
      <c r="AW583" s="47" t="str">
        <f t="shared" ca="1" si="292"/>
        <v/>
      </c>
      <c r="AX583" s="47" t="str">
        <f t="shared" ca="1" si="292"/>
        <v/>
      </c>
      <c r="AY583" s="47" t="str">
        <f t="shared" ca="1" si="290"/>
        <v/>
      </c>
      <c r="AZ583" s="47" t="str">
        <f t="shared" ca="1" si="290"/>
        <v/>
      </c>
      <c r="BA583" s="47" t="str">
        <f t="shared" ca="1" si="290"/>
        <v/>
      </c>
      <c r="BB583" s="47" t="str">
        <f t="shared" ca="1" si="290"/>
        <v/>
      </c>
      <c r="BC583" s="47" t="str">
        <f t="shared" ca="1" si="290"/>
        <v/>
      </c>
      <c r="BD583" s="47" t="str">
        <f t="shared" ca="1" si="290"/>
        <v/>
      </c>
    </row>
    <row r="584" spans="3:56" s="36" customFormat="1" ht="18" customHeight="1" outlineLevel="1" x14ac:dyDescent="0.25">
      <c r="C584" s="37" t="s">
        <v>555</v>
      </c>
      <c r="D584" s="38">
        <f t="shared" ref="D584" ca="1" si="294">+SUM(R584:BA584)</f>
        <v>0</v>
      </c>
      <c r="E584" s="39" t="s">
        <v>365</v>
      </c>
      <c r="F584" s="40">
        <v>530</v>
      </c>
      <c r="G584" s="38">
        <f t="shared" ca="1" si="255"/>
        <v>0</v>
      </c>
      <c r="H584" s="41">
        <v>130</v>
      </c>
      <c r="I584" s="38">
        <f t="shared" ca="1" si="256"/>
        <v>0</v>
      </c>
      <c r="J584" s="42">
        <f t="shared" ca="1" si="257"/>
        <v>0</v>
      </c>
      <c r="K584" s="43"/>
      <c r="L584" s="44">
        <v>600</v>
      </c>
      <c r="M584" s="38">
        <f t="shared" ca="1" si="258"/>
        <v>0</v>
      </c>
      <c r="N584" s="41">
        <v>150</v>
      </c>
      <c r="O584" s="38">
        <f t="shared" ca="1" si="259"/>
        <v>0</v>
      </c>
      <c r="P584" s="45">
        <f t="shared" ca="1" si="260"/>
        <v>0</v>
      </c>
      <c r="Q584" s="46" t="s">
        <v>556</v>
      </c>
      <c r="S584" s="47">
        <f t="shared" ca="1" si="287"/>
        <v>0</v>
      </c>
      <c r="T584" s="47">
        <f t="shared" ca="1" si="287"/>
        <v>0</v>
      </c>
      <c r="U584" s="47" t="str">
        <f t="shared" ca="1" si="287"/>
        <v/>
      </c>
      <c r="V584" s="47" t="str">
        <f t="shared" ca="1" si="287"/>
        <v/>
      </c>
      <c r="W584" s="47" t="str">
        <f t="shared" ca="1" si="287"/>
        <v/>
      </c>
      <c r="X584" s="47" t="str">
        <f t="shared" ca="1" si="287"/>
        <v/>
      </c>
      <c r="Y584" s="47" t="str">
        <f t="shared" ca="1" si="287"/>
        <v/>
      </c>
      <c r="Z584" s="47" t="str">
        <f t="shared" ca="1" si="287"/>
        <v/>
      </c>
      <c r="AA584" s="47" t="str">
        <f t="shared" ca="1" si="287"/>
        <v/>
      </c>
      <c r="AB584" s="47" t="str">
        <f t="shared" ca="1" si="287"/>
        <v/>
      </c>
      <c r="AC584" s="47" t="str">
        <f t="shared" ca="1" si="287"/>
        <v/>
      </c>
      <c r="AD584" s="47" t="str">
        <f t="shared" ca="1" si="287"/>
        <v/>
      </c>
      <c r="AE584" s="47" t="str">
        <f t="shared" ca="1" si="287"/>
        <v/>
      </c>
      <c r="AF584" s="47" t="str">
        <f t="shared" ca="1" si="287"/>
        <v/>
      </c>
      <c r="AG584" s="47" t="str">
        <f t="shared" ca="1" si="287"/>
        <v/>
      </c>
      <c r="AH584" s="47" t="str">
        <f t="shared" ca="1" si="287"/>
        <v/>
      </c>
      <c r="AI584" s="47" t="str">
        <f t="shared" ca="1" si="292"/>
        <v/>
      </c>
      <c r="AJ584" s="47" t="str">
        <f t="shared" ca="1" si="292"/>
        <v/>
      </c>
      <c r="AK584" s="47" t="str">
        <f t="shared" ca="1" si="292"/>
        <v/>
      </c>
      <c r="AL584" s="47" t="str">
        <f t="shared" ca="1" si="292"/>
        <v/>
      </c>
      <c r="AM584" s="47" t="str">
        <f t="shared" ca="1" si="292"/>
        <v/>
      </c>
      <c r="AN584" s="47" t="str">
        <f t="shared" ca="1" si="292"/>
        <v/>
      </c>
      <c r="AO584" s="47" t="str">
        <f t="shared" ca="1" si="292"/>
        <v/>
      </c>
      <c r="AP584" s="47" t="str">
        <f t="shared" ca="1" si="292"/>
        <v/>
      </c>
      <c r="AQ584" s="47" t="str">
        <f t="shared" ca="1" si="292"/>
        <v/>
      </c>
      <c r="AR584" s="47" t="str">
        <f t="shared" ca="1" si="292"/>
        <v/>
      </c>
      <c r="AS584" s="47" t="str">
        <f t="shared" ca="1" si="292"/>
        <v/>
      </c>
      <c r="AT584" s="47" t="str">
        <f t="shared" ca="1" si="292"/>
        <v/>
      </c>
      <c r="AU584" s="47" t="str">
        <f t="shared" ca="1" si="292"/>
        <v/>
      </c>
      <c r="AV584" s="47" t="str">
        <f t="shared" ca="1" si="292"/>
        <v/>
      </c>
      <c r="AW584" s="47" t="str">
        <f t="shared" ca="1" si="292"/>
        <v/>
      </c>
      <c r="AX584" s="47" t="str">
        <f t="shared" ca="1" si="292"/>
        <v/>
      </c>
      <c r="AY584" s="47" t="str">
        <f t="shared" ca="1" si="290"/>
        <v/>
      </c>
      <c r="AZ584" s="47" t="str">
        <f t="shared" ca="1" si="290"/>
        <v/>
      </c>
      <c r="BA584" s="47" t="str">
        <f t="shared" ca="1" si="290"/>
        <v/>
      </c>
      <c r="BB584" s="47" t="str">
        <f t="shared" ca="1" si="290"/>
        <v/>
      </c>
      <c r="BC584" s="47" t="str">
        <f t="shared" ca="1" si="290"/>
        <v/>
      </c>
      <c r="BD584" s="47" t="str">
        <f t="shared" ca="1" si="290"/>
        <v/>
      </c>
    </row>
    <row r="585" spans="3:56" s="36" customFormat="1" ht="18" customHeight="1" outlineLevel="1" x14ac:dyDescent="0.25">
      <c r="C585" s="37" t="s">
        <v>557</v>
      </c>
      <c r="D585" s="38">
        <f t="shared" ref="D585" ca="1" si="295">+SUM(R585:BA585)</f>
        <v>0</v>
      </c>
      <c r="E585" s="39" t="s">
        <v>365</v>
      </c>
      <c r="F585" s="40">
        <v>550</v>
      </c>
      <c r="G585" s="38">
        <f t="shared" ref="G585:G648" ca="1" si="296">+D585*F585</f>
        <v>0</v>
      </c>
      <c r="H585" s="41">
        <v>130</v>
      </c>
      <c r="I585" s="38">
        <f t="shared" ref="I585:I648" ca="1" si="297">+D585*H585</f>
        <v>0</v>
      </c>
      <c r="J585" s="42">
        <f t="shared" ref="J585:J648" ca="1" si="298">+G585+I585</f>
        <v>0</v>
      </c>
      <c r="K585" s="43"/>
      <c r="L585" s="44">
        <v>600</v>
      </c>
      <c r="M585" s="38">
        <f t="shared" ref="M585:M648" ca="1" si="299">+D585*L585</f>
        <v>0</v>
      </c>
      <c r="N585" s="41">
        <v>150</v>
      </c>
      <c r="O585" s="38">
        <f t="shared" ref="O585:O648" ca="1" si="300">+D585*N585</f>
        <v>0</v>
      </c>
      <c r="P585" s="45">
        <f t="shared" ref="P585:P648" ca="1" si="301">+M585+O585</f>
        <v>0</v>
      </c>
      <c r="Q585" s="46" t="s">
        <v>558</v>
      </c>
      <c r="S585" s="47">
        <f t="shared" ca="1" si="287"/>
        <v>0</v>
      </c>
      <c r="T585" s="47">
        <f t="shared" ca="1" si="287"/>
        <v>0</v>
      </c>
      <c r="U585" s="47" t="str">
        <f t="shared" ca="1" si="287"/>
        <v/>
      </c>
      <c r="V585" s="47" t="str">
        <f t="shared" ca="1" si="287"/>
        <v/>
      </c>
      <c r="W585" s="47" t="str">
        <f t="shared" ca="1" si="287"/>
        <v/>
      </c>
      <c r="X585" s="47" t="str">
        <f t="shared" ca="1" si="287"/>
        <v/>
      </c>
      <c r="Y585" s="47" t="str">
        <f t="shared" ca="1" si="287"/>
        <v/>
      </c>
      <c r="Z585" s="47" t="str">
        <f t="shared" ca="1" si="287"/>
        <v/>
      </c>
      <c r="AA585" s="47" t="str">
        <f t="shared" ca="1" si="287"/>
        <v/>
      </c>
      <c r="AB585" s="47" t="str">
        <f t="shared" ca="1" si="287"/>
        <v/>
      </c>
      <c r="AC585" s="47" t="str">
        <f t="shared" ca="1" si="287"/>
        <v/>
      </c>
      <c r="AD585" s="47" t="str">
        <f t="shared" ca="1" si="287"/>
        <v/>
      </c>
      <c r="AE585" s="47" t="str">
        <f t="shared" ca="1" si="287"/>
        <v/>
      </c>
      <c r="AF585" s="47" t="str">
        <f t="shared" ca="1" si="287"/>
        <v/>
      </c>
      <c r="AG585" s="47" t="str">
        <f t="shared" ca="1" si="287"/>
        <v/>
      </c>
      <c r="AH585" s="47" t="str">
        <f t="shared" ca="1" si="287"/>
        <v/>
      </c>
      <c r="AI585" s="47" t="str">
        <f t="shared" ca="1" si="292"/>
        <v/>
      </c>
      <c r="AJ585" s="47" t="str">
        <f t="shared" ca="1" si="292"/>
        <v/>
      </c>
      <c r="AK585" s="47" t="str">
        <f t="shared" ca="1" si="292"/>
        <v/>
      </c>
      <c r="AL585" s="47" t="str">
        <f t="shared" ca="1" si="292"/>
        <v/>
      </c>
      <c r="AM585" s="47" t="str">
        <f t="shared" ca="1" si="292"/>
        <v/>
      </c>
      <c r="AN585" s="47" t="str">
        <f t="shared" ca="1" si="292"/>
        <v/>
      </c>
      <c r="AO585" s="47" t="str">
        <f t="shared" ca="1" si="292"/>
        <v/>
      </c>
      <c r="AP585" s="47" t="str">
        <f t="shared" ca="1" si="292"/>
        <v/>
      </c>
      <c r="AQ585" s="47" t="str">
        <f t="shared" ca="1" si="292"/>
        <v/>
      </c>
      <c r="AR585" s="47" t="str">
        <f t="shared" ca="1" si="292"/>
        <v/>
      </c>
      <c r="AS585" s="47" t="str">
        <f t="shared" ca="1" si="292"/>
        <v/>
      </c>
      <c r="AT585" s="47" t="str">
        <f t="shared" ca="1" si="292"/>
        <v/>
      </c>
      <c r="AU585" s="47" t="str">
        <f t="shared" ca="1" si="292"/>
        <v/>
      </c>
      <c r="AV585" s="47" t="str">
        <f t="shared" ca="1" si="292"/>
        <v/>
      </c>
      <c r="AW585" s="47" t="str">
        <f t="shared" ca="1" si="292"/>
        <v/>
      </c>
      <c r="AX585" s="47" t="str">
        <f t="shared" ca="1" si="292"/>
        <v/>
      </c>
      <c r="AY585" s="47" t="str">
        <f t="shared" ca="1" si="290"/>
        <v/>
      </c>
      <c r="AZ585" s="47" t="str">
        <f t="shared" ca="1" si="290"/>
        <v/>
      </c>
      <c r="BA585" s="47" t="str">
        <f t="shared" ca="1" si="290"/>
        <v/>
      </c>
      <c r="BB585" s="47" t="str">
        <f t="shared" ca="1" si="290"/>
        <v/>
      </c>
      <c r="BC585" s="47" t="str">
        <f t="shared" ca="1" si="290"/>
        <v/>
      </c>
      <c r="BD585" s="47" t="str">
        <f t="shared" ca="1" si="290"/>
        <v/>
      </c>
    </row>
    <row r="586" spans="3:56" s="36" customFormat="1" ht="18" customHeight="1" outlineLevel="1" x14ac:dyDescent="0.25">
      <c r="C586" s="37" t="s">
        <v>559</v>
      </c>
      <c r="D586" s="38">
        <f t="shared" ca="1" si="270"/>
        <v>0</v>
      </c>
      <c r="E586" s="39" t="s">
        <v>365</v>
      </c>
      <c r="F586" s="40">
        <v>120</v>
      </c>
      <c r="G586" s="38">
        <f t="shared" ca="1" si="296"/>
        <v>0</v>
      </c>
      <c r="H586" s="59">
        <v>100</v>
      </c>
      <c r="I586" s="38">
        <f t="shared" ca="1" si="297"/>
        <v>0</v>
      </c>
      <c r="J586" s="42">
        <f t="shared" ca="1" si="298"/>
        <v>0</v>
      </c>
      <c r="K586" s="43"/>
      <c r="L586" s="58">
        <v>120</v>
      </c>
      <c r="M586" s="38">
        <f t="shared" ca="1" si="299"/>
        <v>0</v>
      </c>
      <c r="N586" s="59">
        <v>100</v>
      </c>
      <c r="O586" s="38">
        <f t="shared" ca="1" si="300"/>
        <v>0</v>
      </c>
      <c r="P586" s="45">
        <f t="shared" ca="1" si="301"/>
        <v>0</v>
      </c>
      <c r="Q586" s="46"/>
      <c r="S586" s="47">
        <f t="shared" ca="1" si="287"/>
        <v>0</v>
      </c>
      <c r="T586" s="47">
        <f t="shared" ca="1" si="287"/>
        <v>0</v>
      </c>
      <c r="U586" s="47" t="str">
        <f t="shared" ca="1" si="287"/>
        <v/>
      </c>
      <c r="V586" s="47" t="str">
        <f t="shared" ca="1" si="287"/>
        <v/>
      </c>
      <c r="W586" s="47" t="str">
        <f t="shared" ca="1" si="287"/>
        <v/>
      </c>
      <c r="X586" s="47" t="str">
        <f t="shared" ca="1" si="287"/>
        <v/>
      </c>
      <c r="Y586" s="47" t="str">
        <f t="shared" ca="1" si="287"/>
        <v/>
      </c>
      <c r="Z586" s="47" t="str">
        <f t="shared" ca="1" si="287"/>
        <v/>
      </c>
      <c r="AA586" s="47" t="str">
        <f t="shared" ca="1" si="287"/>
        <v/>
      </c>
      <c r="AB586" s="47" t="str">
        <f t="shared" ca="1" si="287"/>
        <v/>
      </c>
      <c r="AC586" s="47" t="str">
        <f t="shared" ca="1" si="287"/>
        <v/>
      </c>
      <c r="AD586" s="47" t="str">
        <f t="shared" ca="1" si="287"/>
        <v/>
      </c>
      <c r="AE586" s="47" t="str">
        <f t="shared" ca="1" si="287"/>
        <v/>
      </c>
      <c r="AF586" s="47" t="str">
        <f t="shared" ca="1" si="287"/>
        <v/>
      </c>
      <c r="AG586" s="47" t="str">
        <f t="shared" ca="1" si="287"/>
        <v/>
      </c>
      <c r="AH586" s="47" t="str">
        <f t="shared" ca="1" si="287"/>
        <v/>
      </c>
      <c r="AI586" s="47" t="str">
        <f t="shared" ca="1" si="292"/>
        <v/>
      </c>
      <c r="AJ586" s="47" t="str">
        <f t="shared" ca="1" si="292"/>
        <v/>
      </c>
      <c r="AK586" s="47" t="str">
        <f t="shared" ca="1" si="292"/>
        <v/>
      </c>
      <c r="AL586" s="47" t="str">
        <f t="shared" ca="1" si="292"/>
        <v/>
      </c>
      <c r="AM586" s="47" t="str">
        <f t="shared" ca="1" si="292"/>
        <v/>
      </c>
      <c r="AN586" s="47" t="str">
        <f t="shared" ca="1" si="292"/>
        <v/>
      </c>
      <c r="AO586" s="47" t="str">
        <f t="shared" ca="1" si="292"/>
        <v/>
      </c>
      <c r="AP586" s="47" t="str">
        <f t="shared" ca="1" si="292"/>
        <v/>
      </c>
      <c r="AQ586" s="47" t="str">
        <f t="shared" ca="1" si="292"/>
        <v/>
      </c>
      <c r="AR586" s="47" t="str">
        <f t="shared" ca="1" si="292"/>
        <v/>
      </c>
      <c r="AS586" s="47" t="str">
        <f t="shared" ca="1" si="292"/>
        <v/>
      </c>
      <c r="AT586" s="47" t="str">
        <f t="shared" ca="1" si="292"/>
        <v/>
      </c>
      <c r="AU586" s="47" t="str">
        <f t="shared" ca="1" si="292"/>
        <v/>
      </c>
      <c r="AV586" s="47" t="str">
        <f t="shared" ca="1" si="292"/>
        <v/>
      </c>
      <c r="AW586" s="47" t="str">
        <f t="shared" ca="1" si="292"/>
        <v/>
      </c>
      <c r="AX586" s="47" t="str">
        <f t="shared" ca="1" si="292"/>
        <v/>
      </c>
      <c r="AY586" s="47" t="str">
        <f t="shared" ca="1" si="290"/>
        <v/>
      </c>
      <c r="AZ586" s="47" t="str">
        <f t="shared" ca="1" si="290"/>
        <v/>
      </c>
      <c r="BA586" s="47" t="str">
        <f t="shared" ca="1" si="290"/>
        <v/>
      </c>
      <c r="BB586" s="47" t="str">
        <f t="shared" ca="1" si="290"/>
        <v/>
      </c>
      <c r="BC586" s="47" t="str">
        <f t="shared" ca="1" si="290"/>
        <v/>
      </c>
      <c r="BD586" s="47" t="str">
        <f t="shared" ca="1" si="290"/>
        <v/>
      </c>
    </row>
    <row r="587" spans="3:56" s="36" customFormat="1" ht="18" customHeight="1" outlineLevel="1" x14ac:dyDescent="0.25">
      <c r="C587" s="37" t="s">
        <v>560</v>
      </c>
      <c r="D587" s="38">
        <f t="shared" ca="1" si="270"/>
        <v>0</v>
      </c>
      <c r="E587" s="39" t="s">
        <v>365</v>
      </c>
      <c r="F587" s="40">
        <v>60</v>
      </c>
      <c r="G587" s="38">
        <f t="shared" ca="1" si="296"/>
        <v>0</v>
      </c>
      <c r="H587" s="41">
        <v>70</v>
      </c>
      <c r="I587" s="38">
        <f t="shared" ca="1" si="297"/>
        <v>0</v>
      </c>
      <c r="J587" s="42">
        <f t="shared" ca="1" si="298"/>
        <v>0</v>
      </c>
      <c r="K587" s="43"/>
      <c r="L587" s="44">
        <v>60</v>
      </c>
      <c r="M587" s="38">
        <f t="shared" ca="1" si="299"/>
        <v>0</v>
      </c>
      <c r="N587" s="41">
        <v>70</v>
      </c>
      <c r="O587" s="38">
        <f t="shared" ca="1" si="300"/>
        <v>0</v>
      </c>
      <c r="P587" s="45">
        <f t="shared" ca="1" si="301"/>
        <v>0</v>
      </c>
      <c r="Q587" s="46"/>
      <c r="S587" s="47">
        <f t="shared" ca="1" si="287"/>
        <v>0</v>
      </c>
      <c r="T587" s="47">
        <f t="shared" ca="1" si="287"/>
        <v>0</v>
      </c>
      <c r="U587" s="47" t="str">
        <f t="shared" ca="1" si="287"/>
        <v/>
      </c>
      <c r="V587" s="47" t="str">
        <f t="shared" ca="1" si="287"/>
        <v/>
      </c>
      <c r="W587" s="47" t="str">
        <f t="shared" ca="1" si="287"/>
        <v/>
      </c>
      <c r="X587" s="47" t="str">
        <f t="shared" ca="1" si="287"/>
        <v/>
      </c>
      <c r="Y587" s="47" t="str">
        <f t="shared" ca="1" si="287"/>
        <v/>
      </c>
      <c r="Z587" s="47" t="str">
        <f t="shared" ca="1" si="287"/>
        <v/>
      </c>
      <c r="AA587" s="47" t="str">
        <f t="shared" ca="1" si="287"/>
        <v/>
      </c>
      <c r="AB587" s="47" t="str">
        <f t="shared" ca="1" si="287"/>
        <v/>
      </c>
      <c r="AC587" s="47" t="str">
        <f t="shared" ca="1" si="287"/>
        <v/>
      </c>
      <c r="AD587" s="47" t="str">
        <f t="shared" ca="1" si="287"/>
        <v/>
      </c>
      <c r="AE587" s="47" t="str">
        <f t="shared" ca="1" si="287"/>
        <v/>
      </c>
      <c r="AF587" s="47" t="str">
        <f t="shared" ca="1" si="287"/>
        <v/>
      </c>
      <c r="AG587" s="47" t="str">
        <f t="shared" ca="1" si="287"/>
        <v/>
      </c>
      <c r="AH587" s="47" t="str">
        <f t="shared" ca="1" si="287"/>
        <v/>
      </c>
      <c r="AI587" s="47" t="str">
        <f t="shared" ca="1" si="292"/>
        <v/>
      </c>
      <c r="AJ587" s="47" t="str">
        <f t="shared" ca="1" si="292"/>
        <v/>
      </c>
      <c r="AK587" s="47" t="str">
        <f t="shared" ca="1" si="292"/>
        <v/>
      </c>
      <c r="AL587" s="47" t="str">
        <f t="shared" ca="1" si="292"/>
        <v/>
      </c>
      <c r="AM587" s="47" t="str">
        <f t="shared" ca="1" si="292"/>
        <v/>
      </c>
      <c r="AN587" s="47" t="str">
        <f t="shared" ca="1" si="292"/>
        <v/>
      </c>
      <c r="AO587" s="47" t="str">
        <f t="shared" ca="1" si="292"/>
        <v/>
      </c>
      <c r="AP587" s="47" t="str">
        <f t="shared" ca="1" si="292"/>
        <v/>
      </c>
      <c r="AQ587" s="47" t="str">
        <f t="shared" ca="1" si="292"/>
        <v/>
      </c>
      <c r="AR587" s="47" t="str">
        <f t="shared" ca="1" si="292"/>
        <v/>
      </c>
      <c r="AS587" s="47" t="str">
        <f t="shared" ca="1" si="292"/>
        <v/>
      </c>
      <c r="AT587" s="47" t="str">
        <f t="shared" ca="1" si="292"/>
        <v/>
      </c>
      <c r="AU587" s="47" t="str">
        <f t="shared" ca="1" si="292"/>
        <v/>
      </c>
      <c r="AV587" s="47" t="str">
        <f t="shared" ca="1" si="292"/>
        <v/>
      </c>
      <c r="AW587" s="47" t="str">
        <f t="shared" ca="1" si="292"/>
        <v/>
      </c>
      <c r="AX587" s="47" t="str">
        <f t="shared" ca="1" si="292"/>
        <v/>
      </c>
      <c r="AY587" s="47" t="str">
        <f t="shared" ca="1" si="290"/>
        <v/>
      </c>
      <c r="AZ587" s="47" t="str">
        <f t="shared" ca="1" si="290"/>
        <v/>
      </c>
      <c r="BA587" s="47" t="str">
        <f t="shared" ca="1" si="290"/>
        <v/>
      </c>
      <c r="BB587" s="47" t="str">
        <f t="shared" ca="1" si="290"/>
        <v/>
      </c>
      <c r="BC587" s="47" t="str">
        <f t="shared" ca="1" si="290"/>
        <v/>
      </c>
      <c r="BD587" s="47" t="str">
        <f t="shared" ca="1" si="290"/>
        <v/>
      </c>
    </row>
    <row r="588" spans="3:56" s="36" customFormat="1" ht="18" customHeight="1" outlineLevel="1" x14ac:dyDescent="0.25">
      <c r="C588" s="37" t="s">
        <v>561</v>
      </c>
      <c r="D588" s="38">
        <f t="shared" ca="1" si="270"/>
        <v>0</v>
      </c>
      <c r="E588" s="39" t="s">
        <v>365</v>
      </c>
      <c r="F588" s="40">
        <v>300</v>
      </c>
      <c r="G588" s="38">
        <f t="shared" ca="1" si="296"/>
        <v>0</v>
      </c>
      <c r="H588" s="41">
        <v>150</v>
      </c>
      <c r="I588" s="38">
        <f t="shared" ca="1" si="297"/>
        <v>0</v>
      </c>
      <c r="J588" s="42">
        <f t="shared" ca="1" si="298"/>
        <v>0</v>
      </c>
      <c r="K588" s="50"/>
      <c r="L588" s="44">
        <v>300</v>
      </c>
      <c r="M588" s="38">
        <f t="shared" ca="1" si="299"/>
        <v>0</v>
      </c>
      <c r="N588" s="41">
        <v>150</v>
      </c>
      <c r="O588" s="38">
        <f t="shared" ca="1" si="300"/>
        <v>0</v>
      </c>
      <c r="P588" s="45">
        <f t="shared" ca="1" si="301"/>
        <v>0</v>
      </c>
      <c r="Q588" s="51"/>
      <c r="S588" s="47">
        <f t="shared" ca="1" si="287"/>
        <v>0</v>
      </c>
      <c r="T588" s="47">
        <f t="shared" ca="1" si="287"/>
        <v>0</v>
      </c>
      <c r="U588" s="47" t="str">
        <f t="shared" ca="1" si="287"/>
        <v/>
      </c>
      <c r="V588" s="47" t="str">
        <f t="shared" ca="1" si="287"/>
        <v/>
      </c>
      <c r="W588" s="47" t="str">
        <f t="shared" ca="1" si="287"/>
        <v/>
      </c>
      <c r="X588" s="47" t="str">
        <f t="shared" ca="1" si="287"/>
        <v/>
      </c>
      <c r="Y588" s="47" t="str">
        <f t="shared" ca="1" si="287"/>
        <v/>
      </c>
      <c r="Z588" s="47" t="str">
        <f t="shared" ca="1" si="287"/>
        <v/>
      </c>
      <c r="AA588" s="47" t="str">
        <f t="shared" ca="1" si="287"/>
        <v/>
      </c>
      <c r="AB588" s="47" t="str">
        <f t="shared" ca="1" si="287"/>
        <v/>
      </c>
      <c r="AC588" s="47" t="str">
        <f t="shared" ca="1" si="287"/>
        <v/>
      </c>
      <c r="AD588" s="47" t="str">
        <f t="shared" ca="1" si="287"/>
        <v/>
      </c>
      <c r="AE588" s="47" t="str">
        <f t="shared" ca="1" si="287"/>
        <v/>
      </c>
      <c r="AF588" s="47" t="str">
        <f t="shared" ca="1" si="287"/>
        <v/>
      </c>
      <c r="AG588" s="47" t="str">
        <f t="shared" ca="1" si="287"/>
        <v/>
      </c>
      <c r="AH588" s="47" t="str">
        <f t="shared" ca="1" si="287"/>
        <v/>
      </c>
      <c r="AI588" s="47" t="str">
        <f t="shared" ca="1" si="292"/>
        <v/>
      </c>
      <c r="AJ588" s="47" t="str">
        <f t="shared" ca="1" si="292"/>
        <v/>
      </c>
      <c r="AK588" s="47" t="str">
        <f t="shared" ca="1" si="292"/>
        <v/>
      </c>
      <c r="AL588" s="47" t="str">
        <f t="shared" ca="1" si="292"/>
        <v/>
      </c>
      <c r="AM588" s="47" t="str">
        <f t="shared" ca="1" si="292"/>
        <v/>
      </c>
      <c r="AN588" s="47" t="str">
        <f t="shared" ca="1" si="292"/>
        <v/>
      </c>
      <c r="AO588" s="47" t="str">
        <f t="shared" ca="1" si="292"/>
        <v/>
      </c>
      <c r="AP588" s="47" t="str">
        <f t="shared" ca="1" si="292"/>
        <v/>
      </c>
      <c r="AQ588" s="47" t="str">
        <f t="shared" ca="1" si="292"/>
        <v/>
      </c>
      <c r="AR588" s="47" t="str">
        <f t="shared" ca="1" si="292"/>
        <v/>
      </c>
      <c r="AS588" s="47" t="str">
        <f t="shared" ca="1" si="292"/>
        <v/>
      </c>
      <c r="AT588" s="47" t="str">
        <f t="shared" ca="1" si="292"/>
        <v/>
      </c>
      <c r="AU588" s="47" t="str">
        <f t="shared" ca="1" si="292"/>
        <v/>
      </c>
      <c r="AV588" s="47" t="str">
        <f t="shared" ca="1" si="292"/>
        <v/>
      </c>
      <c r="AW588" s="47" t="str">
        <f t="shared" ca="1" si="292"/>
        <v/>
      </c>
      <c r="AX588" s="47" t="str">
        <f t="shared" ca="1" si="292"/>
        <v/>
      </c>
      <c r="AY588" s="47" t="str">
        <f t="shared" ca="1" si="290"/>
        <v/>
      </c>
      <c r="AZ588" s="47" t="str">
        <f t="shared" ca="1" si="290"/>
        <v/>
      </c>
      <c r="BA588" s="47" t="str">
        <f t="shared" ca="1" si="290"/>
        <v/>
      </c>
      <c r="BB588" s="47" t="str">
        <f t="shared" ca="1" si="290"/>
        <v/>
      </c>
      <c r="BC588" s="47" t="str">
        <f t="shared" ca="1" si="290"/>
        <v/>
      </c>
      <c r="BD588" s="47" t="str">
        <f t="shared" ca="1" si="290"/>
        <v/>
      </c>
    </row>
    <row r="589" spans="3:56" s="36" customFormat="1" ht="18" customHeight="1" outlineLevel="1" x14ac:dyDescent="0.25">
      <c r="C589" s="37"/>
      <c r="D589" s="38">
        <f t="shared" ca="1" si="270"/>
        <v>0</v>
      </c>
      <c r="E589" s="39"/>
      <c r="F589" s="40"/>
      <c r="G589" s="38">
        <f t="shared" ca="1" si="296"/>
        <v>0</v>
      </c>
      <c r="H589" s="41"/>
      <c r="I589" s="38">
        <f t="shared" ca="1" si="297"/>
        <v>0</v>
      </c>
      <c r="J589" s="42">
        <f t="shared" ca="1" si="298"/>
        <v>0</v>
      </c>
      <c r="K589" s="43"/>
      <c r="L589" s="58"/>
      <c r="M589" s="38">
        <f t="shared" ca="1" si="299"/>
        <v>0</v>
      </c>
      <c r="N589" s="41"/>
      <c r="O589" s="38">
        <f t="shared" ca="1" si="300"/>
        <v>0</v>
      </c>
      <c r="P589" s="45">
        <f t="shared" ca="1" si="301"/>
        <v>0</v>
      </c>
      <c r="Q589" s="46"/>
      <c r="S589" s="47">
        <f t="shared" ca="1" si="287"/>
        <v>0</v>
      </c>
      <c r="T589" s="47">
        <f t="shared" ca="1" si="287"/>
        <v>0</v>
      </c>
      <c r="U589" s="47" t="str">
        <f t="shared" ca="1" si="287"/>
        <v/>
      </c>
      <c r="V589" s="47" t="str">
        <f t="shared" ca="1" si="287"/>
        <v/>
      </c>
      <c r="W589" s="47" t="str">
        <f t="shared" ca="1" si="287"/>
        <v/>
      </c>
      <c r="X589" s="47" t="str">
        <f t="shared" ca="1" si="287"/>
        <v/>
      </c>
      <c r="Y589" s="47" t="str">
        <f t="shared" ca="1" si="287"/>
        <v/>
      </c>
      <c r="Z589" s="47" t="str">
        <f t="shared" ca="1" si="287"/>
        <v/>
      </c>
      <c r="AA589" s="47" t="str">
        <f t="shared" ca="1" si="287"/>
        <v/>
      </c>
      <c r="AB589" s="47" t="str">
        <f t="shared" ca="1" si="287"/>
        <v/>
      </c>
      <c r="AC589" s="47" t="str">
        <f t="shared" ca="1" si="287"/>
        <v/>
      </c>
      <c r="AD589" s="47" t="str">
        <f t="shared" ca="1" si="287"/>
        <v/>
      </c>
      <c r="AE589" s="47" t="str">
        <f t="shared" ca="1" si="287"/>
        <v/>
      </c>
      <c r="AF589" s="47" t="str">
        <f t="shared" ca="1" si="287"/>
        <v/>
      </c>
      <c r="AG589" s="47" t="str">
        <f t="shared" ca="1" si="287"/>
        <v/>
      </c>
      <c r="AH589" s="47" t="str">
        <f t="shared" ca="1" si="287"/>
        <v/>
      </c>
      <c r="AI589" s="47" t="str">
        <f t="shared" ca="1" si="292"/>
        <v/>
      </c>
      <c r="AJ589" s="47" t="str">
        <f t="shared" ca="1" si="292"/>
        <v/>
      </c>
      <c r="AK589" s="47" t="str">
        <f t="shared" ca="1" si="292"/>
        <v/>
      </c>
      <c r="AL589" s="47" t="str">
        <f t="shared" ca="1" si="292"/>
        <v/>
      </c>
      <c r="AM589" s="47" t="str">
        <f t="shared" ca="1" si="292"/>
        <v/>
      </c>
      <c r="AN589" s="47" t="str">
        <f t="shared" ca="1" si="292"/>
        <v/>
      </c>
      <c r="AO589" s="47" t="str">
        <f t="shared" ca="1" si="292"/>
        <v/>
      </c>
      <c r="AP589" s="47" t="str">
        <f t="shared" ca="1" si="292"/>
        <v/>
      </c>
      <c r="AQ589" s="47" t="str">
        <f t="shared" ca="1" si="292"/>
        <v/>
      </c>
      <c r="AR589" s="47" t="str">
        <f t="shared" ca="1" si="292"/>
        <v/>
      </c>
      <c r="AS589" s="47" t="str">
        <f t="shared" ca="1" si="292"/>
        <v/>
      </c>
      <c r="AT589" s="47" t="str">
        <f t="shared" ca="1" si="292"/>
        <v/>
      </c>
      <c r="AU589" s="47" t="str">
        <f t="shared" ca="1" si="292"/>
        <v/>
      </c>
      <c r="AV589" s="47" t="str">
        <f t="shared" ca="1" si="292"/>
        <v/>
      </c>
      <c r="AW589" s="47" t="str">
        <f t="shared" ca="1" si="292"/>
        <v/>
      </c>
      <c r="AX589" s="47" t="str">
        <f t="shared" ca="1" si="292"/>
        <v/>
      </c>
      <c r="AY589" s="47" t="str">
        <f t="shared" ca="1" si="290"/>
        <v/>
      </c>
      <c r="AZ589" s="47" t="str">
        <f t="shared" ca="1" si="290"/>
        <v/>
      </c>
      <c r="BA589" s="47" t="str">
        <f t="shared" ca="1" si="290"/>
        <v/>
      </c>
      <c r="BB589" s="47" t="str">
        <f t="shared" ca="1" si="290"/>
        <v/>
      </c>
      <c r="BC589" s="47" t="str">
        <f t="shared" ca="1" si="290"/>
        <v/>
      </c>
      <c r="BD589" s="47" t="str">
        <f t="shared" ca="1" si="290"/>
        <v/>
      </c>
    </row>
    <row r="590" spans="3:56" s="36" customFormat="1" ht="18" customHeight="1" outlineLevel="1" x14ac:dyDescent="0.25">
      <c r="C590" s="48" t="s">
        <v>562</v>
      </c>
      <c r="D590" s="38">
        <f t="shared" ca="1" si="270"/>
        <v>0</v>
      </c>
      <c r="E590" s="39"/>
      <c r="F590" s="40"/>
      <c r="G590" s="38">
        <f t="shared" ca="1" si="296"/>
        <v>0</v>
      </c>
      <c r="H590" s="41"/>
      <c r="I590" s="38">
        <f t="shared" ca="1" si="297"/>
        <v>0</v>
      </c>
      <c r="J590" s="42">
        <f t="shared" ca="1" si="298"/>
        <v>0</v>
      </c>
      <c r="K590" s="43"/>
      <c r="L590" s="44"/>
      <c r="M590" s="38">
        <f t="shared" ca="1" si="299"/>
        <v>0</v>
      </c>
      <c r="N590" s="41"/>
      <c r="O590" s="38">
        <f t="shared" ca="1" si="300"/>
        <v>0</v>
      </c>
      <c r="P590" s="45">
        <f t="shared" ca="1" si="301"/>
        <v>0</v>
      </c>
      <c r="Q590" s="46"/>
      <c r="S590" s="47">
        <f t="shared" ca="1" si="287"/>
        <v>0</v>
      </c>
      <c r="T590" s="47">
        <f t="shared" ca="1" si="287"/>
        <v>0</v>
      </c>
      <c r="U590" s="47" t="str">
        <f t="shared" ca="1" si="287"/>
        <v/>
      </c>
      <c r="V590" s="47" t="str">
        <f t="shared" ca="1" si="287"/>
        <v/>
      </c>
      <c r="W590" s="47" t="str">
        <f t="shared" ca="1" si="287"/>
        <v/>
      </c>
      <c r="X590" s="47" t="str">
        <f t="shared" ca="1" si="287"/>
        <v/>
      </c>
      <c r="Y590" s="47" t="str">
        <f t="shared" ca="1" si="287"/>
        <v/>
      </c>
      <c r="Z590" s="47" t="str">
        <f t="shared" ca="1" si="287"/>
        <v/>
      </c>
      <c r="AA590" s="47" t="str">
        <f t="shared" ca="1" si="287"/>
        <v/>
      </c>
      <c r="AB590" s="47" t="str">
        <f t="shared" ca="1" si="287"/>
        <v/>
      </c>
      <c r="AC590" s="47" t="str">
        <f t="shared" ca="1" si="287"/>
        <v/>
      </c>
      <c r="AD590" s="47" t="str">
        <f t="shared" ca="1" si="287"/>
        <v/>
      </c>
      <c r="AE590" s="47" t="str">
        <f t="shared" ca="1" si="287"/>
        <v/>
      </c>
      <c r="AF590" s="47" t="str">
        <f t="shared" ref="S590:AH606" ca="1" si="302">IFERROR(SUMIF(INDIRECT("'"&amp;AF$6&amp;"'!$C:$C"),$C590,INDIRECT("'"&amp;AF$6&amp;"'!$D:$D")),"")</f>
        <v/>
      </c>
      <c r="AG590" s="47" t="str">
        <f t="shared" ca="1" si="302"/>
        <v/>
      </c>
      <c r="AH590" s="47" t="str">
        <f t="shared" ca="1" si="302"/>
        <v/>
      </c>
      <c r="AI590" s="47" t="str">
        <f t="shared" ca="1" si="292"/>
        <v/>
      </c>
      <c r="AJ590" s="47" t="str">
        <f t="shared" ca="1" si="292"/>
        <v/>
      </c>
      <c r="AK590" s="47" t="str">
        <f t="shared" ca="1" si="292"/>
        <v/>
      </c>
      <c r="AL590" s="47" t="str">
        <f t="shared" ca="1" si="292"/>
        <v/>
      </c>
      <c r="AM590" s="47" t="str">
        <f t="shared" ca="1" si="292"/>
        <v/>
      </c>
      <c r="AN590" s="47" t="str">
        <f t="shared" ca="1" si="292"/>
        <v/>
      </c>
      <c r="AO590" s="47" t="str">
        <f t="shared" ca="1" si="292"/>
        <v/>
      </c>
      <c r="AP590" s="47" t="str">
        <f t="shared" ca="1" si="292"/>
        <v/>
      </c>
      <c r="AQ590" s="47" t="str">
        <f t="shared" ca="1" si="292"/>
        <v/>
      </c>
      <c r="AR590" s="47" t="str">
        <f t="shared" ca="1" si="292"/>
        <v/>
      </c>
      <c r="AS590" s="47" t="str">
        <f t="shared" ca="1" si="292"/>
        <v/>
      </c>
      <c r="AT590" s="47" t="str">
        <f t="shared" ca="1" si="292"/>
        <v/>
      </c>
      <c r="AU590" s="47" t="str">
        <f t="shared" ca="1" si="292"/>
        <v/>
      </c>
      <c r="AV590" s="47" t="str">
        <f t="shared" ca="1" si="292"/>
        <v/>
      </c>
      <c r="AW590" s="47" t="str">
        <f t="shared" ca="1" si="292"/>
        <v/>
      </c>
      <c r="AX590" s="47" t="str">
        <f t="shared" ca="1" si="292"/>
        <v/>
      </c>
      <c r="AY590" s="47" t="str">
        <f t="shared" ca="1" si="290"/>
        <v/>
      </c>
      <c r="AZ590" s="47" t="str">
        <f t="shared" ca="1" si="290"/>
        <v/>
      </c>
      <c r="BA590" s="47" t="str">
        <f t="shared" ca="1" si="290"/>
        <v/>
      </c>
      <c r="BB590" s="47" t="str">
        <f t="shared" ca="1" si="290"/>
        <v/>
      </c>
      <c r="BC590" s="47" t="str">
        <f t="shared" ca="1" si="290"/>
        <v/>
      </c>
      <c r="BD590" s="47" t="str">
        <f t="shared" ca="1" si="290"/>
        <v/>
      </c>
    </row>
    <row r="591" spans="3:56" s="36" customFormat="1" ht="18" customHeight="1" outlineLevel="1" x14ac:dyDescent="0.25">
      <c r="C591" s="37" t="s">
        <v>563</v>
      </c>
      <c r="D591" s="38">
        <f t="shared" ca="1" si="270"/>
        <v>0</v>
      </c>
      <c r="E591" s="39" t="s">
        <v>365</v>
      </c>
      <c r="F591" s="40">
        <v>292</v>
      </c>
      <c r="G591" s="38">
        <f t="shared" ca="1" si="296"/>
        <v>0</v>
      </c>
      <c r="H591" s="41">
        <v>150</v>
      </c>
      <c r="I591" s="38">
        <f t="shared" ca="1" si="297"/>
        <v>0</v>
      </c>
      <c r="J591" s="42">
        <f t="shared" ca="1" si="298"/>
        <v>0</v>
      </c>
      <c r="K591" s="43"/>
      <c r="L591" s="44">
        <v>300</v>
      </c>
      <c r="M591" s="38">
        <f t="shared" ca="1" si="299"/>
        <v>0</v>
      </c>
      <c r="N591" s="41">
        <v>150</v>
      </c>
      <c r="O591" s="38">
        <f t="shared" ca="1" si="300"/>
        <v>0</v>
      </c>
      <c r="P591" s="45">
        <f t="shared" ca="1" si="301"/>
        <v>0</v>
      </c>
      <c r="Q591" s="41" t="s">
        <v>766</v>
      </c>
      <c r="S591" s="47">
        <f t="shared" ca="1" si="302"/>
        <v>0</v>
      </c>
      <c r="T591" s="47">
        <f t="shared" ca="1" si="302"/>
        <v>0</v>
      </c>
      <c r="U591" s="47" t="str">
        <f t="shared" ca="1" si="302"/>
        <v/>
      </c>
      <c r="V591" s="47" t="str">
        <f t="shared" ca="1" si="302"/>
        <v/>
      </c>
      <c r="W591" s="47" t="str">
        <f t="shared" ca="1" si="302"/>
        <v/>
      </c>
      <c r="X591" s="47" t="str">
        <f t="shared" ca="1" si="302"/>
        <v/>
      </c>
      <c r="Y591" s="47" t="str">
        <f t="shared" ca="1" si="302"/>
        <v/>
      </c>
      <c r="Z591" s="47" t="str">
        <f t="shared" ca="1" si="302"/>
        <v/>
      </c>
      <c r="AA591" s="47" t="str">
        <f t="shared" ca="1" si="302"/>
        <v/>
      </c>
      <c r="AB591" s="47" t="str">
        <f t="shared" ca="1" si="302"/>
        <v/>
      </c>
      <c r="AC591" s="47" t="str">
        <f t="shared" ca="1" si="302"/>
        <v/>
      </c>
      <c r="AD591" s="47" t="str">
        <f t="shared" ca="1" si="302"/>
        <v/>
      </c>
      <c r="AE591" s="47" t="str">
        <f t="shared" ca="1" si="302"/>
        <v/>
      </c>
      <c r="AF591" s="47" t="str">
        <f t="shared" ca="1" si="302"/>
        <v/>
      </c>
      <c r="AG591" s="47" t="str">
        <f t="shared" ca="1" si="302"/>
        <v/>
      </c>
      <c r="AH591" s="47" t="str">
        <f t="shared" ca="1" si="302"/>
        <v/>
      </c>
      <c r="AI591" s="47" t="str">
        <f t="shared" ca="1" si="292"/>
        <v/>
      </c>
      <c r="AJ591" s="47" t="str">
        <f t="shared" ca="1" si="292"/>
        <v/>
      </c>
      <c r="AK591" s="47" t="str">
        <f t="shared" ca="1" si="292"/>
        <v/>
      </c>
      <c r="AL591" s="47" t="str">
        <f t="shared" ca="1" si="292"/>
        <v/>
      </c>
      <c r="AM591" s="47" t="str">
        <f t="shared" ca="1" si="292"/>
        <v/>
      </c>
      <c r="AN591" s="47" t="str">
        <f t="shared" ca="1" si="292"/>
        <v/>
      </c>
      <c r="AO591" s="47" t="str">
        <f t="shared" ca="1" si="292"/>
        <v/>
      </c>
      <c r="AP591" s="47" t="str">
        <f t="shared" ca="1" si="292"/>
        <v/>
      </c>
      <c r="AQ591" s="47" t="str">
        <f t="shared" ca="1" si="292"/>
        <v/>
      </c>
      <c r="AR591" s="47" t="str">
        <f t="shared" ca="1" si="292"/>
        <v/>
      </c>
      <c r="AS591" s="47" t="str">
        <f t="shared" ca="1" si="292"/>
        <v/>
      </c>
      <c r="AT591" s="47" t="str">
        <f t="shared" ca="1" si="292"/>
        <v/>
      </c>
      <c r="AU591" s="47" t="str">
        <f t="shared" ca="1" si="292"/>
        <v/>
      </c>
      <c r="AV591" s="47" t="str">
        <f t="shared" ca="1" si="292"/>
        <v/>
      </c>
      <c r="AW591" s="47" t="str">
        <f t="shared" ca="1" si="292"/>
        <v/>
      </c>
      <c r="AX591" s="47" t="str">
        <f t="shared" ca="1" si="292"/>
        <v/>
      </c>
      <c r="AY591" s="47" t="str">
        <f t="shared" ca="1" si="290"/>
        <v/>
      </c>
      <c r="AZ591" s="47" t="str">
        <f t="shared" ca="1" si="290"/>
        <v/>
      </c>
      <c r="BA591" s="47" t="str">
        <f t="shared" ca="1" si="290"/>
        <v/>
      </c>
      <c r="BB591" s="47" t="str">
        <f t="shared" ca="1" si="290"/>
        <v/>
      </c>
      <c r="BC591" s="47" t="str">
        <f t="shared" ca="1" si="290"/>
        <v/>
      </c>
      <c r="BD591" s="47" t="str">
        <f t="shared" ca="1" si="290"/>
        <v/>
      </c>
    </row>
    <row r="592" spans="3:56" s="36" customFormat="1" ht="18" customHeight="1" outlineLevel="1" x14ac:dyDescent="0.25">
      <c r="C592" s="37" t="s">
        <v>564</v>
      </c>
      <c r="D592" s="38">
        <f t="shared" ca="1" si="270"/>
        <v>0</v>
      </c>
      <c r="E592" s="39" t="s">
        <v>365</v>
      </c>
      <c r="F592" s="40">
        <v>312</v>
      </c>
      <c r="G592" s="38">
        <f t="shared" ca="1" si="296"/>
        <v>0</v>
      </c>
      <c r="H592" s="41">
        <v>75</v>
      </c>
      <c r="I592" s="38">
        <f t="shared" ca="1" si="297"/>
        <v>0</v>
      </c>
      <c r="J592" s="42">
        <f t="shared" ca="1" si="298"/>
        <v>0</v>
      </c>
      <c r="K592" s="43"/>
      <c r="L592" s="44">
        <v>320</v>
      </c>
      <c r="M592" s="38">
        <f t="shared" ca="1" si="299"/>
        <v>0</v>
      </c>
      <c r="N592" s="41">
        <v>100</v>
      </c>
      <c r="O592" s="38">
        <f t="shared" ca="1" si="300"/>
        <v>0</v>
      </c>
      <c r="P592" s="45">
        <f t="shared" ca="1" si="301"/>
        <v>0</v>
      </c>
      <c r="Q592" s="46"/>
      <c r="S592" s="47">
        <f t="shared" ca="1" si="302"/>
        <v>0</v>
      </c>
      <c r="T592" s="47">
        <f t="shared" ca="1" si="302"/>
        <v>0</v>
      </c>
      <c r="U592" s="47" t="str">
        <f t="shared" ca="1" si="302"/>
        <v/>
      </c>
      <c r="V592" s="47" t="str">
        <f t="shared" ca="1" si="302"/>
        <v/>
      </c>
      <c r="W592" s="47" t="str">
        <f t="shared" ca="1" si="302"/>
        <v/>
      </c>
      <c r="X592" s="47" t="str">
        <f t="shared" ca="1" si="302"/>
        <v/>
      </c>
      <c r="Y592" s="47" t="str">
        <f t="shared" ca="1" si="302"/>
        <v/>
      </c>
      <c r="Z592" s="47" t="str">
        <f t="shared" ca="1" si="302"/>
        <v/>
      </c>
      <c r="AA592" s="47" t="str">
        <f t="shared" ca="1" si="302"/>
        <v/>
      </c>
      <c r="AB592" s="47" t="str">
        <f t="shared" ca="1" si="302"/>
        <v/>
      </c>
      <c r="AC592" s="47" t="str">
        <f t="shared" ca="1" si="302"/>
        <v/>
      </c>
      <c r="AD592" s="47" t="str">
        <f t="shared" ca="1" si="302"/>
        <v/>
      </c>
      <c r="AE592" s="47" t="str">
        <f t="shared" ca="1" si="302"/>
        <v/>
      </c>
      <c r="AF592" s="47" t="str">
        <f t="shared" ca="1" si="302"/>
        <v/>
      </c>
      <c r="AG592" s="47" t="str">
        <f t="shared" ca="1" si="302"/>
        <v/>
      </c>
      <c r="AH592" s="47" t="str">
        <f t="shared" ca="1" si="302"/>
        <v/>
      </c>
      <c r="AI592" s="47" t="str">
        <f t="shared" ca="1" si="292"/>
        <v/>
      </c>
      <c r="AJ592" s="47" t="str">
        <f t="shared" ca="1" si="292"/>
        <v/>
      </c>
      <c r="AK592" s="47" t="str">
        <f t="shared" ca="1" si="292"/>
        <v/>
      </c>
      <c r="AL592" s="47" t="str">
        <f t="shared" ca="1" si="292"/>
        <v/>
      </c>
      <c r="AM592" s="47" t="str">
        <f t="shared" ca="1" si="292"/>
        <v/>
      </c>
      <c r="AN592" s="47" t="str">
        <f t="shared" ca="1" si="292"/>
        <v/>
      </c>
      <c r="AO592" s="47" t="str">
        <f t="shared" ca="1" si="292"/>
        <v/>
      </c>
      <c r="AP592" s="47" t="str">
        <f t="shared" ca="1" si="292"/>
        <v/>
      </c>
      <c r="AQ592" s="47" t="str">
        <f t="shared" ca="1" si="292"/>
        <v/>
      </c>
      <c r="AR592" s="47" t="str">
        <f t="shared" ca="1" si="292"/>
        <v/>
      </c>
      <c r="AS592" s="47" t="str">
        <f t="shared" ca="1" si="292"/>
        <v/>
      </c>
      <c r="AT592" s="47" t="str">
        <f t="shared" ca="1" si="292"/>
        <v/>
      </c>
      <c r="AU592" s="47" t="str">
        <f t="shared" ca="1" si="292"/>
        <v/>
      </c>
      <c r="AV592" s="47" t="str">
        <f t="shared" ca="1" si="292"/>
        <v/>
      </c>
      <c r="AW592" s="47" t="str">
        <f t="shared" ca="1" si="292"/>
        <v/>
      </c>
      <c r="AX592" s="47" t="str">
        <f t="shared" ca="1" si="292"/>
        <v/>
      </c>
      <c r="AY592" s="47" t="str">
        <f t="shared" ca="1" si="290"/>
        <v/>
      </c>
      <c r="AZ592" s="47" t="str">
        <f t="shared" ca="1" si="290"/>
        <v/>
      </c>
      <c r="BA592" s="47" t="str">
        <f t="shared" ca="1" si="290"/>
        <v/>
      </c>
      <c r="BB592" s="47" t="str">
        <f t="shared" ca="1" si="290"/>
        <v/>
      </c>
      <c r="BC592" s="47" t="str">
        <f t="shared" ca="1" si="290"/>
        <v/>
      </c>
      <c r="BD592" s="47" t="str">
        <f t="shared" ca="1" si="290"/>
        <v/>
      </c>
    </row>
    <row r="593" spans="3:64" s="36" customFormat="1" ht="18" customHeight="1" outlineLevel="1" x14ac:dyDescent="0.25">
      <c r="C593" s="37" t="s">
        <v>565</v>
      </c>
      <c r="D593" s="38">
        <f ca="1">+SUM(R593:AY593)</f>
        <v>0</v>
      </c>
      <c r="E593" s="39" t="s">
        <v>365</v>
      </c>
      <c r="F593" s="40">
        <v>312</v>
      </c>
      <c r="G593" s="38">
        <f t="shared" ca="1" si="296"/>
        <v>0</v>
      </c>
      <c r="H593" s="41">
        <v>75</v>
      </c>
      <c r="I593" s="38">
        <f t="shared" ca="1" si="297"/>
        <v>0</v>
      </c>
      <c r="J593" s="42">
        <f t="shared" ca="1" si="298"/>
        <v>0</v>
      </c>
      <c r="K593" s="43"/>
      <c r="L593" s="44">
        <v>320</v>
      </c>
      <c r="M593" s="38">
        <f t="shared" ca="1" si="299"/>
        <v>0</v>
      </c>
      <c r="N593" s="41">
        <v>100</v>
      </c>
      <c r="O593" s="38">
        <f t="shared" ca="1" si="300"/>
        <v>0</v>
      </c>
      <c r="P593" s="45">
        <f t="shared" ca="1" si="301"/>
        <v>0</v>
      </c>
      <c r="Q593" s="46"/>
      <c r="S593" s="47">
        <f t="shared" ca="1" si="302"/>
        <v>0</v>
      </c>
      <c r="T593" s="47">
        <f t="shared" ca="1" si="302"/>
        <v>0</v>
      </c>
      <c r="U593" s="47" t="str">
        <f t="shared" ca="1" si="302"/>
        <v/>
      </c>
      <c r="V593" s="47" t="str">
        <f t="shared" ca="1" si="302"/>
        <v/>
      </c>
      <c r="W593" s="47" t="str">
        <f t="shared" ca="1" si="302"/>
        <v/>
      </c>
      <c r="X593" s="47" t="str">
        <f t="shared" ca="1" si="302"/>
        <v/>
      </c>
      <c r="Y593" s="47" t="str">
        <f t="shared" ca="1" si="302"/>
        <v/>
      </c>
      <c r="Z593" s="47" t="str">
        <f t="shared" ca="1" si="302"/>
        <v/>
      </c>
      <c r="AA593" s="47" t="str">
        <f t="shared" ca="1" si="302"/>
        <v/>
      </c>
      <c r="AB593" s="47" t="str">
        <f t="shared" ca="1" si="302"/>
        <v/>
      </c>
      <c r="AC593" s="47" t="str">
        <f t="shared" ca="1" si="302"/>
        <v/>
      </c>
      <c r="AD593" s="47" t="str">
        <f t="shared" ca="1" si="302"/>
        <v/>
      </c>
      <c r="AE593" s="47" t="str">
        <f t="shared" ca="1" si="302"/>
        <v/>
      </c>
      <c r="AF593" s="47" t="str">
        <f t="shared" ca="1" si="302"/>
        <v/>
      </c>
      <c r="AG593" s="47" t="str">
        <f t="shared" ca="1" si="302"/>
        <v/>
      </c>
      <c r="AH593" s="47" t="str">
        <f t="shared" ca="1" si="302"/>
        <v/>
      </c>
      <c r="AI593" s="47" t="str">
        <f t="shared" ca="1" si="292"/>
        <v/>
      </c>
      <c r="AJ593" s="47" t="str">
        <f t="shared" ca="1" si="292"/>
        <v/>
      </c>
      <c r="AK593" s="47" t="str">
        <f t="shared" ca="1" si="292"/>
        <v/>
      </c>
      <c r="AL593" s="47" t="str">
        <f t="shared" ca="1" si="292"/>
        <v/>
      </c>
      <c r="AM593" s="47" t="str">
        <f t="shared" ca="1" si="292"/>
        <v/>
      </c>
      <c r="AN593" s="47" t="str">
        <f t="shared" ca="1" si="292"/>
        <v/>
      </c>
      <c r="AO593" s="47" t="str">
        <f t="shared" ca="1" si="292"/>
        <v/>
      </c>
      <c r="AP593" s="47" t="str">
        <f t="shared" ca="1" si="292"/>
        <v/>
      </c>
      <c r="AQ593" s="47" t="str">
        <f t="shared" ca="1" si="292"/>
        <v/>
      </c>
      <c r="AR593" s="47" t="str">
        <f t="shared" ca="1" si="292"/>
        <v/>
      </c>
      <c r="AS593" s="47" t="str">
        <f t="shared" ca="1" si="292"/>
        <v/>
      </c>
      <c r="AT593" s="47" t="str">
        <f t="shared" ca="1" si="292"/>
        <v/>
      </c>
      <c r="AU593" s="47" t="str">
        <f t="shared" ca="1" si="292"/>
        <v/>
      </c>
      <c r="AV593" s="47" t="str">
        <f t="shared" ca="1" si="292"/>
        <v/>
      </c>
      <c r="AW593" s="47" t="str">
        <f t="shared" ca="1" si="292"/>
        <v/>
      </c>
      <c r="AX593" s="47" t="str">
        <f t="shared" ca="1" si="292"/>
        <v/>
      </c>
      <c r="AY593" s="47" t="str">
        <f t="shared" ca="1" si="290"/>
        <v/>
      </c>
      <c r="AZ593" s="47" t="str">
        <f t="shared" ca="1" si="290"/>
        <v/>
      </c>
      <c r="BA593" s="47" t="str">
        <f t="shared" ca="1" si="290"/>
        <v/>
      </c>
      <c r="BB593" s="47" t="str">
        <f t="shared" ca="1" si="290"/>
        <v/>
      </c>
      <c r="BC593" s="47" t="str">
        <f t="shared" ca="1" si="290"/>
        <v/>
      </c>
      <c r="BD593" s="47" t="str">
        <f t="shared" ca="1" si="290"/>
        <v/>
      </c>
    </row>
    <row r="594" spans="3:64" s="36" customFormat="1" ht="18" customHeight="1" outlineLevel="1" x14ac:dyDescent="0.25">
      <c r="C594" s="37" t="s">
        <v>566</v>
      </c>
      <c r="D594" s="38">
        <f ca="1">+SUM(R594:BA594)</f>
        <v>0</v>
      </c>
      <c r="E594" s="39" t="s">
        <v>365</v>
      </c>
      <c r="F594" s="40">
        <v>251</v>
      </c>
      <c r="G594" s="38">
        <f t="shared" ca="1" si="296"/>
        <v>0</v>
      </c>
      <c r="H594" s="41">
        <v>52</v>
      </c>
      <c r="I594" s="38">
        <f t="shared" ca="1" si="297"/>
        <v>0</v>
      </c>
      <c r="J594" s="42">
        <f t="shared" ca="1" si="298"/>
        <v>0</v>
      </c>
      <c r="K594" s="43"/>
      <c r="L594" s="44">
        <v>260</v>
      </c>
      <c r="M594" s="38">
        <f t="shared" ca="1" si="299"/>
        <v>0</v>
      </c>
      <c r="N594" s="41">
        <v>100</v>
      </c>
      <c r="O594" s="38">
        <f t="shared" ca="1" si="300"/>
        <v>0</v>
      </c>
      <c r="P594" s="45">
        <f t="shared" ca="1" si="301"/>
        <v>0</v>
      </c>
      <c r="Q594" s="46"/>
      <c r="S594" s="47">
        <f t="shared" ca="1" si="302"/>
        <v>0</v>
      </c>
      <c r="T594" s="47">
        <f t="shared" ca="1" si="302"/>
        <v>0</v>
      </c>
      <c r="U594" s="47" t="str">
        <f t="shared" ca="1" si="302"/>
        <v/>
      </c>
      <c r="V594" s="47" t="str">
        <f t="shared" ca="1" si="302"/>
        <v/>
      </c>
      <c r="W594" s="47" t="str">
        <f t="shared" ca="1" si="302"/>
        <v/>
      </c>
      <c r="X594" s="47" t="str">
        <f t="shared" ca="1" si="302"/>
        <v/>
      </c>
      <c r="Y594" s="47" t="str">
        <f t="shared" ca="1" si="302"/>
        <v/>
      </c>
      <c r="Z594" s="47" t="str">
        <f t="shared" ca="1" si="302"/>
        <v/>
      </c>
      <c r="AA594" s="47" t="str">
        <f t="shared" ca="1" si="302"/>
        <v/>
      </c>
      <c r="AB594" s="47" t="str">
        <f t="shared" ca="1" si="302"/>
        <v/>
      </c>
      <c r="AC594" s="47" t="str">
        <f t="shared" ca="1" si="302"/>
        <v/>
      </c>
      <c r="AD594" s="47" t="str">
        <f t="shared" ca="1" si="302"/>
        <v/>
      </c>
      <c r="AE594" s="47" t="str">
        <f t="shared" ca="1" si="302"/>
        <v/>
      </c>
      <c r="AF594" s="47" t="str">
        <f t="shared" ca="1" si="302"/>
        <v/>
      </c>
      <c r="AG594" s="47" t="str">
        <f t="shared" ca="1" si="302"/>
        <v/>
      </c>
      <c r="AH594" s="47" t="str">
        <f t="shared" ca="1" si="302"/>
        <v/>
      </c>
      <c r="AI594" s="47" t="str">
        <f t="shared" ca="1" si="292"/>
        <v/>
      </c>
      <c r="AJ594" s="47" t="str">
        <f t="shared" ca="1" si="292"/>
        <v/>
      </c>
      <c r="AK594" s="47" t="str">
        <f t="shared" ca="1" si="292"/>
        <v/>
      </c>
      <c r="AL594" s="47" t="str">
        <f t="shared" ca="1" si="292"/>
        <v/>
      </c>
      <c r="AM594" s="47" t="str">
        <f t="shared" ca="1" si="292"/>
        <v/>
      </c>
      <c r="AN594" s="47" t="str">
        <f t="shared" ca="1" si="292"/>
        <v/>
      </c>
      <c r="AO594" s="47" t="str">
        <f t="shared" ca="1" si="292"/>
        <v/>
      </c>
      <c r="AP594" s="47" t="str">
        <f t="shared" ca="1" si="292"/>
        <v/>
      </c>
      <c r="AQ594" s="47" t="str">
        <f t="shared" ca="1" si="292"/>
        <v/>
      </c>
      <c r="AR594" s="47" t="str">
        <f t="shared" ca="1" si="292"/>
        <v/>
      </c>
      <c r="AS594" s="47" t="str">
        <f t="shared" ca="1" si="292"/>
        <v/>
      </c>
      <c r="AT594" s="47" t="str">
        <f t="shared" ca="1" si="292"/>
        <v/>
      </c>
      <c r="AU594" s="47" t="str">
        <f t="shared" ca="1" si="292"/>
        <v/>
      </c>
      <c r="AV594" s="47" t="str">
        <f t="shared" ca="1" si="292"/>
        <v/>
      </c>
      <c r="AW594" s="47" t="str">
        <f t="shared" ca="1" si="292"/>
        <v/>
      </c>
      <c r="AX594" s="47" t="str">
        <f t="shared" ca="1" si="292"/>
        <v/>
      </c>
      <c r="AY594" s="47" t="str">
        <f t="shared" ca="1" si="290"/>
        <v/>
      </c>
      <c r="AZ594" s="47" t="str">
        <f t="shared" ca="1" si="290"/>
        <v/>
      </c>
      <c r="BA594" s="47" t="str">
        <f t="shared" ca="1" si="290"/>
        <v/>
      </c>
      <c r="BB594" s="47" t="str">
        <f t="shared" ca="1" si="290"/>
        <v/>
      </c>
      <c r="BC594" s="47" t="str">
        <f t="shared" ca="1" si="290"/>
        <v/>
      </c>
      <c r="BD594" s="47" t="str">
        <f t="shared" ca="1" si="290"/>
        <v/>
      </c>
    </row>
    <row r="595" spans="3:64" s="36" customFormat="1" ht="18" customHeight="1" outlineLevel="1" x14ac:dyDescent="0.25">
      <c r="C595" s="37" t="s">
        <v>567</v>
      </c>
      <c r="D595" s="38">
        <f t="shared" ref="D595" ca="1" si="303">+SUM(R595:BA595)</f>
        <v>0</v>
      </c>
      <c r="E595" s="39" t="s">
        <v>365</v>
      </c>
      <c r="F595" s="40">
        <v>301</v>
      </c>
      <c r="G595" s="38">
        <f t="shared" ca="1" si="296"/>
        <v>0</v>
      </c>
      <c r="H595" s="41">
        <v>52</v>
      </c>
      <c r="I595" s="38">
        <f t="shared" ca="1" si="297"/>
        <v>0</v>
      </c>
      <c r="J595" s="42">
        <f t="shared" ca="1" si="298"/>
        <v>0</v>
      </c>
      <c r="K595" s="43"/>
      <c r="L595" s="44">
        <v>310</v>
      </c>
      <c r="M595" s="38">
        <f t="shared" ca="1" si="299"/>
        <v>0</v>
      </c>
      <c r="N595" s="41">
        <v>100</v>
      </c>
      <c r="O595" s="38">
        <f t="shared" ca="1" si="300"/>
        <v>0</v>
      </c>
      <c r="P595" s="45">
        <f t="shared" ca="1" si="301"/>
        <v>0</v>
      </c>
      <c r="Q595" s="46"/>
      <c r="S595" s="47">
        <f t="shared" ca="1" si="302"/>
        <v>0</v>
      </c>
      <c r="T595" s="47">
        <f t="shared" ca="1" si="302"/>
        <v>0</v>
      </c>
      <c r="U595" s="47" t="str">
        <f t="shared" ca="1" si="302"/>
        <v/>
      </c>
      <c r="V595" s="47" t="str">
        <f t="shared" ca="1" si="302"/>
        <v/>
      </c>
      <c r="W595" s="47" t="str">
        <f t="shared" ca="1" si="302"/>
        <v/>
      </c>
      <c r="X595" s="47" t="str">
        <f t="shared" ca="1" si="302"/>
        <v/>
      </c>
      <c r="Y595" s="47" t="str">
        <f t="shared" ca="1" si="302"/>
        <v/>
      </c>
      <c r="Z595" s="47" t="str">
        <f t="shared" ca="1" si="302"/>
        <v/>
      </c>
      <c r="AA595" s="47" t="str">
        <f t="shared" ca="1" si="302"/>
        <v/>
      </c>
      <c r="AB595" s="47" t="str">
        <f t="shared" ca="1" si="302"/>
        <v/>
      </c>
      <c r="AC595" s="47" t="str">
        <f t="shared" ca="1" si="302"/>
        <v/>
      </c>
      <c r="AD595" s="47" t="str">
        <f t="shared" ca="1" si="302"/>
        <v/>
      </c>
      <c r="AE595" s="47" t="str">
        <f t="shared" ca="1" si="302"/>
        <v/>
      </c>
      <c r="AF595" s="47" t="str">
        <f t="shared" ca="1" si="302"/>
        <v/>
      </c>
      <c r="AG595" s="47" t="str">
        <f t="shared" ca="1" si="302"/>
        <v/>
      </c>
      <c r="AH595" s="47" t="str">
        <f t="shared" ca="1" si="302"/>
        <v/>
      </c>
      <c r="AI595" s="47" t="str">
        <f t="shared" ca="1" si="292"/>
        <v/>
      </c>
      <c r="AJ595" s="47" t="str">
        <f t="shared" ca="1" si="292"/>
        <v/>
      </c>
      <c r="AK595" s="47" t="str">
        <f t="shared" ca="1" si="292"/>
        <v/>
      </c>
      <c r="AL595" s="47" t="str">
        <f t="shared" ca="1" si="292"/>
        <v/>
      </c>
      <c r="AM595" s="47" t="str">
        <f t="shared" ca="1" si="292"/>
        <v/>
      </c>
      <c r="AN595" s="47" t="str">
        <f t="shared" ca="1" si="292"/>
        <v/>
      </c>
      <c r="AO595" s="47" t="str">
        <f t="shared" ca="1" si="292"/>
        <v/>
      </c>
      <c r="AP595" s="47" t="str">
        <f t="shared" ca="1" si="292"/>
        <v/>
      </c>
      <c r="AQ595" s="47" t="str">
        <f t="shared" ca="1" si="292"/>
        <v/>
      </c>
      <c r="AR595" s="47" t="str">
        <f t="shared" ca="1" si="292"/>
        <v/>
      </c>
      <c r="AS595" s="47" t="str">
        <f t="shared" ca="1" si="292"/>
        <v/>
      </c>
      <c r="AT595" s="47" t="str">
        <f t="shared" ca="1" si="292"/>
        <v/>
      </c>
      <c r="AU595" s="47" t="str">
        <f t="shared" ca="1" si="292"/>
        <v/>
      </c>
      <c r="AV595" s="47" t="str">
        <f t="shared" ca="1" si="292"/>
        <v/>
      </c>
      <c r="AW595" s="47" t="str">
        <f t="shared" ca="1" si="292"/>
        <v/>
      </c>
      <c r="AX595" s="47" t="str">
        <f t="shared" ref="AX595:BD610" ca="1" si="304">IFERROR(SUMIF(INDIRECT("'"&amp;AX$6&amp;"'!$C:$C"),$C595,INDIRECT("'"&amp;AX$6&amp;"'!$D:$D")),"")</f>
        <v/>
      </c>
      <c r="AY595" s="47" t="str">
        <f t="shared" ca="1" si="304"/>
        <v/>
      </c>
      <c r="AZ595" s="47" t="str">
        <f t="shared" ca="1" si="304"/>
        <v/>
      </c>
      <c r="BA595" s="47" t="str">
        <f t="shared" ca="1" si="304"/>
        <v/>
      </c>
      <c r="BB595" s="47" t="str">
        <f t="shared" ca="1" si="304"/>
        <v/>
      </c>
      <c r="BC595" s="47" t="str">
        <f t="shared" ca="1" si="304"/>
        <v/>
      </c>
      <c r="BD595" s="47" t="str">
        <f t="shared" ca="1" si="304"/>
        <v/>
      </c>
    </row>
    <row r="596" spans="3:64" s="36" customFormat="1" ht="18" customHeight="1" outlineLevel="1" x14ac:dyDescent="0.25">
      <c r="C596" s="37" t="s">
        <v>568</v>
      </c>
      <c r="D596" s="38">
        <f t="shared" ref="D596" ca="1" si="305">+SUM(R596:BA596)</f>
        <v>0</v>
      </c>
      <c r="E596" s="39" t="s">
        <v>365</v>
      </c>
      <c r="F596" s="40">
        <v>50</v>
      </c>
      <c r="G596" s="38">
        <f t="shared" ca="1" si="296"/>
        <v>0</v>
      </c>
      <c r="H596" s="41">
        <v>50</v>
      </c>
      <c r="I596" s="38">
        <f t="shared" ca="1" si="297"/>
        <v>0</v>
      </c>
      <c r="J596" s="42">
        <f t="shared" ca="1" si="298"/>
        <v>0</v>
      </c>
      <c r="K596" s="43"/>
      <c r="L596" s="44">
        <v>55</v>
      </c>
      <c r="M596" s="38">
        <f t="shared" ca="1" si="299"/>
        <v>0</v>
      </c>
      <c r="N596" s="41">
        <v>55</v>
      </c>
      <c r="O596" s="38">
        <f t="shared" ca="1" si="300"/>
        <v>0</v>
      </c>
      <c r="P596" s="45">
        <f t="shared" ca="1" si="301"/>
        <v>0</v>
      </c>
      <c r="Q596" s="46"/>
      <c r="S596" s="47">
        <f t="shared" ca="1" si="302"/>
        <v>0</v>
      </c>
      <c r="T596" s="47">
        <f t="shared" ca="1" si="302"/>
        <v>0</v>
      </c>
      <c r="U596" s="47" t="str">
        <f t="shared" ca="1" si="302"/>
        <v/>
      </c>
      <c r="V596" s="47" t="str">
        <f t="shared" ca="1" si="302"/>
        <v/>
      </c>
      <c r="W596" s="47" t="str">
        <f t="shared" ca="1" si="302"/>
        <v/>
      </c>
      <c r="X596" s="47" t="str">
        <f t="shared" ca="1" si="302"/>
        <v/>
      </c>
      <c r="Y596" s="47" t="str">
        <f t="shared" ca="1" si="302"/>
        <v/>
      </c>
      <c r="Z596" s="47" t="str">
        <f t="shared" ca="1" si="302"/>
        <v/>
      </c>
      <c r="AA596" s="47" t="str">
        <f t="shared" ca="1" si="302"/>
        <v/>
      </c>
      <c r="AB596" s="47" t="str">
        <f t="shared" ca="1" si="302"/>
        <v/>
      </c>
      <c r="AC596" s="47" t="str">
        <f t="shared" ca="1" si="302"/>
        <v/>
      </c>
      <c r="AD596" s="47" t="str">
        <f t="shared" ca="1" si="302"/>
        <v/>
      </c>
      <c r="AE596" s="47" t="str">
        <f t="shared" ca="1" si="302"/>
        <v/>
      </c>
      <c r="AF596" s="47" t="str">
        <f t="shared" ca="1" si="302"/>
        <v/>
      </c>
      <c r="AG596" s="47" t="str">
        <f t="shared" ca="1" si="302"/>
        <v/>
      </c>
      <c r="AH596" s="47" t="str">
        <f t="shared" ca="1" si="302"/>
        <v/>
      </c>
      <c r="AI596" s="47" t="str">
        <f t="shared" ref="AI596:AX611" ca="1" si="306">IFERROR(SUMIF(INDIRECT("'"&amp;AI$6&amp;"'!$C:$C"),$C596,INDIRECT("'"&amp;AI$6&amp;"'!$D:$D")),"")</f>
        <v/>
      </c>
      <c r="AJ596" s="47" t="str">
        <f t="shared" ca="1" si="306"/>
        <v/>
      </c>
      <c r="AK596" s="47" t="str">
        <f t="shared" ca="1" si="306"/>
        <v/>
      </c>
      <c r="AL596" s="47" t="str">
        <f t="shared" ca="1" si="306"/>
        <v/>
      </c>
      <c r="AM596" s="47" t="str">
        <f t="shared" ca="1" si="306"/>
        <v/>
      </c>
      <c r="AN596" s="47" t="str">
        <f t="shared" ca="1" si="306"/>
        <v/>
      </c>
      <c r="AO596" s="47" t="str">
        <f t="shared" ca="1" si="306"/>
        <v/>
      </c>
      <c r="AP596" s="47" t="str">
        <f t="shared" ca="1" si="306"/>
        <v/>
      </c>
      <c r="AQ596" s="47" t="str">
        <f t="shared" ca="1" si="306"/>
        <v/>
      </c>
      <c r="AR596" s="47" t="str">
        <f t="shared" ca="1" si="306"/>
        <v/>
      </c>
      <c r="AS596" s="47" t="str">
        <f t="shared" ca="1" si="306"/>
        <v/>
      </c>
      <c r="AT596" s="47" t="str">
        <f t="shared" ca="1" si="306"/>
        <v/>
      </c>
      <c r="AU596" s="47" t="str">
        <f t="shared" ca="1" si="306"/>
        <v/>
      </c>
      <c r="AV596" s="47" t="str">
        <f t="shared" ca="1" si="306"/>
        <v/>
      </c>
      <c r="AW596" s="47" t="str">
        <f t="shared" ca="1" si="306"/>
        <v/>
      </c>
      <c r="AX596" s="47" t="str">
        <f t="shared" ca="1" si="306"/>
        <v/>
      </c>
      <c r="AY596" s="47" t="str">
        <f t="shared" ca="1" si="304"/>
        <v/>
      </c>
      <c r="AZ596" s="47" t="str">
        <f t="shared" ca="1" si="304"/>
        <v/>
      </c>
      <c r="BA596" s="47" t="str">
        <f t="shared" ca="1" si="304"/>
        <v/>
      </c>
      <c r="BB596" s="47" t="str">
        <f t="shared" ca="1" si="304"/>
        <v/>
      </c>
      <c r="BC596" s="47" t="str">
        <f t="shared" ca="1" si="304"/>
        <v/>
      </c>
      <c r="BD596" s="47" t="str">
        <f t="shared" ca="1" si="304"/>
        <v/>
      </c>
    </row>
    <row r="597" spans="3:64" s="36" customFormat="1" ht="18" customHeight="1" outlineLevel="1" x14ac:dyDescent="0.25">
      <c r="C597" s="37" t="s">
        <v>569</v>
      </c>
      <c r="D597" s="38">
        <f t="shared" ca="1" si="270"/>
        <v>0</v>
      </c>
      <c r="E597" s="39" t="s">
        <v>365</v>
      </c>
      <c r="F597" s="40">
        <v>45</v>
      </c>
      <c r="G597" s="38">
        <f t="shared" ca="1" si="296"/>
        <v>0</v>
      </c>
      <c r="H597" s="41">
        <v>45</v>
      </c>
      <c r="I597" s="38">
        <f t="shared" ca="1" si="297"/>
        <v>0</v>
      </c>
      <c r="J597" s="42">
        <f t="shared" ca="1" si="298"/>
        <v>0</v>
      </c>
      <c r="K597" s="43"/>
      <c r="L597" s="44">
        <v>50</v>
      </c>
      <c r="M597" s="38">
        <f t="shared" ca="1" si="299"/>
        <v>0</v>
      </c>
      <c r="N597" s="41">
        <v>50</v>
      </c>
      <c r="O597" s="38">
        <f t="shared" ca="1" si="300"/>
        <v>0</v>
      </c>
      <c r="P597" s="45">
        <f t="shared" ca="1" si="301"/>
        <v>0</v>
      </c>
      <c r="Q597" s="41" t="s">
        <v>766</v>
      </c>
      <c r="S597" s="47">
        <f t="shared" ca="1" si="302"/>
        <v>0</v>
      </c>
      <c r="T597" s="47">
        <f t="shared" ca="1" si="302"/>
        <v>0</v>
      </c>
      <c r="U597" s="47" t="str">
        <f t="shared" ca="1" si="302"/>
        <v/>
      </c>
      <c r="V597" s="47" t="str">
        <f t="shared" ca="1" si="302"/>
        <v/>
      </c>
      <c r="W597" s="47" t="str">
        <f t="shared" ca="1" si="302"/>
        <v/>
      </c>
      <c r="X597" s="47" t="str">
        <f t="shared" ca="1" si="302"/>
        <v/>
      </c>
      <c r="Y597" s="47" t="str">
        <f t="shared" ca="1" si="302"/>
        <v/>
      </c>
      <c r="Z597" s="47" t="str">
        <f t="shared" ca="1" si="302"/>
        <v/>
      </c>
      <c r="AA597" s="47" t="str">
        <f t="shared" ca="1" si="302"/>
        <v/>
      </c>
      <c r="AB597" s="47" t="str">
        <f t="shared" ca="1" si="302"/>
        <v/>
      </c>
      <c r="AC597" s="47" t="str">
        <f t="shared" ca="1" si="302"/>
        <v/>
      </c>
      <c r="AD597" s="47" t="str">
        <f t="shared" ca="1" si="302"/>
        <v/>
      </c>
      <c r="AE597" s="47" t="str">
        <f t="shared" ca="1" si="302"/>
        <v/>
      </c>
      <c r="AF597" s="47" t="str">
        <f t="shared" ca="1" si="302"/>
        <v/>
      </c>
      <c r="AG597" s="47" t="str">
        <f t="shared" ca="1" si="302"/>
        <v/>
      </c>
      <c r="AH597" s="47" t="str">
        <f t="shared" ca="1" si="302"/>
        <v/>
      </c>
      <c r="AI597" s="47" t="str">
        <f t="shared" ca="1" si="306"/>
        <v/>
      </c>
      <c r="AJ597" s="47" t="str">
        <f t="shared" ca="1" si="306"/>
        <v/>
      </c>
      <c r="AK597" s="47" t="str">
        <f t="shared" ca="1" si="306"/>
        <v/>
      </c>
      <c r="AL597" s="47" t="str">
        <f t="shared" ca="1" si="306"/>
        <v/>
      </c>
      <c r="AM597" s="47" t="str">
        <f t="shared" ca="1" si="306"/>
        <v/>
      </c>
      <c r="AN597" s="47" t="str">
        <f t="shared" ca="1" si="306"/>
        <v/>
      </c>
      <c r="AO597" s="47" t="str">
        <f t="shared" ca="1" si="306"/>
        <v/>
      </c>
      <c r="AP597" s="47" t="str">
        <f t="shared" ca="1" si="306"/>
        <v/>
      </c>
      <c r="AQ597" s="47" t="str">
        <f t="shared" ca="1" si="306"/>
        <v/>
      </c>
      <c r="AR597" s="47" t="str">
        <f t="shared" ca="1" si="306"/>
        <v/>
      </c>
      <c r="AS597" s="47" t="str">
        <f t="shared" ca="1" si="306"/>
        <v/>
      </c>
      <c r="AT597" s="47" t="str">
        <f t="shared" ca="1" si="306"/>
        <v/>
      </c>
      <c r="AU597" s="47" t="str">
        <f t="shared" ca="1" si="306"/>
        <v/>
      </c>
      <c r="AV597" s="47" t="str">
        <f t="shared" ca="1" si="306"/>
        <v/>
      </c>
      <c r="AW597" s="47" t="str">
        <f t="shared" ca="1" si="306"/>
        <v/>
      </c>
      <c r="AX597" s="47" t="str">
        <f t="shared" ca="1" si="306"/>
        <v/>
      </c>
      <c r="AY597" s="47" t="str">
        <f t="shared" ca="1" si="304"/>
        <v/>
      </c>
      <c r="AZ597" s="47" t="str">
        <f t="shared" ca="1" si="304"/>
        <v/>
      </c>
      <c r="BA597" s="47" t="str">
        <f t="shared" ca="1" si="304"/>
        <v/>
      </c>
      <c r="BB597" s="47" t="str">
        <f t="shared" ca="1" si="304"/>
        <v/>
      </c>
      <c r="BC597" s="47" t="str">
        <f t="shared" ca="1" si="304"/>
        <v/>
      </c>
      <c r="BD597" s="47" t="str">
        <f t="shared" ca="1" si="304"/>
        <v/>
      </c>
    </row>
    <row r="598" spans="3:64" s="36" customFormat="1" ht="18" customHeight="1" outlineLevel="1" x14ac:dyDescent="0.25">
      <c r="C598" s="37" t="s">
        <v>570</v>
      </c>
      <c r="D598" s="38">
        <f t="shared" ref="D598:D643" ca="1" si="307">+SUM(R598:BA598)</f>
        <v>0</v>
      </c>
      <c r="E598" s="39" t="s">
        <v>365</v>
      </c>
      <c r="F598" s="40">
        <v>50</v>
      </c>
      <c r="G598" s="38">
        <f t="shared" ca="1" si="296"/>
        <v>0</v>
      </c>
      <c r="H598" s="41">
        <v>60</v>
      </c>
      <c r="I598" s="38">
        <f t="shared" ca="1" si="297"/>
        <v>0</v>
      </c>
      <c r="J598" s="42">
        <f t="shared" ca="1" si="298"/>
        <v>0</v>
      </c>
      <c r="K598" s="43"/>
      <c r="L598" s="44">
        <v>55</v>
      </c>
      <c r="M598" s="38">
        <f t="shared" ca="1" si="299"/>
        <v>0</v>
      </c>
      <c r="N598" s="41">
        <v>65</v>
      </c>
      <c r="O598" s="38">
        <f t="shared" ca="1" si="300"/>
        <v>0</v>
      </c>
      <c r="P598" s="45">
        <f t="shared" ca="1" si="301"/>
        <v>0</v>
      </c>
      <c r="Q598" s="41" t="s">
        <v>766</v>
      </c>
      <c r="S598" s="47">
        <f t="shared" ca="1" si="302"/>
        <v>0</v>
      </c>
      <c r="T598" s="47">
        <f t="shared" ca="1" si="302"/>
        <v>0</v>
      </c>
      <c r="U598" s="47" t="str">
        <f t="shared" ca="1" si="302"/>
        <v/>
      </c>
      <c r="V598" s="47" t="str">
        <f t="shared" ca="1" si="302"/>
        <v/>
      </c>
      <c r="W598" s="47" t="str">
        <f t="shared" ca="1" si="302"/>
        <v/>
      </c>
      <c r="X598" s="47" t="str">
        <f t="shared" ca="1" si="302"/>
        <v/>
      </c>
      <c r="Y598" s="47" t="str">
        <f t="shared" ca="1" si="302"/>
        <v/>
      </c>
      <c r="Z598" s="47" t="str">
        <f t="shared" ca="1" si="302"/>
        <v/>
      </c>
      <c r="AA598" s="47" t="str">
        <f t="shared" ca="1" si="302"/>
        <v/>
      </c>
      <c r="AB598" s="47" t="str">
        <f t="shared" ca="1" si="302"/>
        <v/>
      </c>
      <c r="AC598" s="47" t="str">
        <f t="shared" ca="1" si="302"/>
        <v/>
      </c>
      <c r="AD598" s="47" t="str">
        <f t="shared" ca="1" si="302"/>
        <v/>
      </c>
      <c r="AE598" s="47" t="str">
        <f t="shared" ca="1" si="302"/>
        <v/>
      </c>
      <c r="AF598" s="47" t="str">
        <f t="shared" ca="1" si="302"/>
        <v/>
      </c>
      <c r="AG598" s="47" t="str">
        <f t="shared" ca="1" si="302"/>
        <v/>
      </c>
      <c r="AH598" s="47" t="str">
        <f t="shared" ca="1" si="302"/>
        <v/>
      </c>
      <c r="AI598" s="47" t="str">
        <f t="shared" ca="1" si="306"/>
        <v/>
      </c>
      <c r="AJ598" s="47" t="str">
        <f t="shared" ca="1" si="306"/>
        <v/>
      </c>
      <c r="AK598" s="47" t="str">
        <f t="shared" ca="1" si="306"/>
        <v/>
      </c>
      <c r="AL598" s="47" t="str">
        <f t="shared" ca="1" si="306"/>
        <v/>
      </c>
      <c r="AM598" s="47" t="str">
        <f t="shared" ca="1" si="306"/>
        <v/>
      </c>
      <c r="AN598" s="47" t="str">
        <f t="shared" ca="1" si="306"/>
        <v/>
      </c>
      <c r="AO598" s="47" t="str">
        <f t="shared" ca="1" si="306"/>
        <v/>
      </c>
      <c r="AP598" s="47" t="str">
        <f t="shared" ca="1" si="306"/>
        <v/>
      </c>
      <c r="AQ598" s="47" t="str">
        <f t="shared" ca="1" si="306"/>
        <v/>
      </c>
      <c r="AR598" s="47" t="str">
        <f t="shared" ca="1" si="306"/>
        <v/>
      </c>
      <c r="AS598" s="47" t="str">
        <f t="shared" ca="1" si="306"/>
        <v/>
      </c>
      <c r="AT598" s="47" t="str">
        <f t="shared" ca="1" si="306"/>
        <v/>
      </c>
      <c r="AU598" s="47" t="str">
        <f t="shared" ca="1" si="306"/>
        <v/>
      </c>
      <c r="AV598" s="47" t="str">
        <f t="shared" ca="1" si="306"/>
        <v/>
      </c>
      <c r="AW598" s="47" t="str">
        <f t="shared" ca="1" si="306"/>
        <v/>
      </c>
      <c r="AX598" s="47" t="str">
        <f t="shared" ca="1" si="306"/>
        <v/>
      </c>
      <c r="AY598" s="47" t="str">
        <f t="shared" ca="1" si="304"/>
        <v/>
      </c>
      <c r="AZ598" s="47" t="str">
        <f t="shared" ca="1" si="304"/>
        <v/>
      </c>
      <c r="BA598" s="47" t="str">
        <f t="shared" ca="1" si="304"/>
        <v/>
      </c>
      <c r="BB598" s="47" t="str">
        <f t="shared" ca="1" si="304"/>
        <v/>
      </c>
      <c r="BC598" s="47" t="str">
        <f t="shared" ca="1" si="304"/>
        <v/>
      </c>
      <c r="BD598" s="47" t="str">
        <f t="shared" ca="1" si="304"/>
        <v/>
      </c>
    </row>
    <row r="599" spans="3:64" s="36" customFormat="1" ht="18" customHeight="1" outlineLevel="1" x14ac:dyDescent="0.25">
      <c r="C599" s="37"/>
      <c r="D599" s="38">
        <f t="shared" ca="1" si="307"/>
        <v>0</v>
      </c>
      <c r="E599" s="39"/>
      <c r="F599" s="40"/>
      <c r="G599" s="38">
        <f t="shared" ca="1" si="296"/>
        <v>0</v>
      </c>
      <c r="H599" s="41"/>
      <c r="I599" s="38">
        <f t="shared" ca="1" si="297"/>
        <v>0</v>
      </c>
      <c r="J599" s="42">
        <f t="shared" ca="1" si="298"/>
        <v>0</v>
      </c>
      <c r="K599" s="43"/>
      <c r="L599" s="44"/>
      <c r="M599" s="38">
        <f t="shared" ca="1" si="299"/>
        <v>0</v>
      </c>
      <c r="N599" s="41"/>
      <c r="O599" s="38">
        <f t="shared" ca="1" si="300"/>
        <v>0</v>
      </c>
      <c r="P599" s="45">
        <f t="shared" ca="1" si="301"/>
        <v>0</v>
      </c>
      <c r="Q599" s="46"/>
      <c r="S599" s="47">
        <f t="shared" ca="1" si="302"/>
        <v>0</v>
      </c>
      <c r="T599" s="47">
        <f t="shared" ca="1" si="302"/>
        <v>0</v>
      </c>
      <c r="U599" s="47" t="str">
        <f t="shared" ca="1" si="302"/>
        <v/>
      </c>
      <c r="V599" s="47" t="str">
        <f t="shared" ca="1" si="302"/>
        <v/>
      </c>
      <c r="W599" s="47" t="str">
        <f t="shared" ca="1" si="302"/>
        <v/>
      </c>
      <c r="X599" s="47" t="str">
        <f t="shared" ca="1" si="302"/>
        <v/>
      </c>
      <c r="Y599" s="47" t="str">
        <f t="shared" ca="1" si="302"/>
        <v/>
      </c>
      <c r="Z599" s="47" t="str">
        <f t="shared" ca="1" si="302"/>
        <v/>
      </c>
      <c r="AA599" s="47" t="str">
        <f t="shared" ca="1" si="302"/>
        <v/>
      </c>
      <c r="AB599" s="47" t="str">
        <f t="shared" ca="1" si="302"/>
        <v/>
      </c>
      <c r="AC599" s="47" t="str">
        <f t="shared" ca="1" si="302"/>
        <v/>
      </c>
      <c r="AD599" s="47" t="str">
        <f t="shared" ca="1" si="302"/>
        <v/>
      </c>
      <c r="AE599" s="47" t="str">
        <f t="shared" ca="1" si="302"/>
        <v/>
      </c>
      <c r="AF599" s="47" t="str">
        <f t="shared" ca="1" si="302"/>
        <v/>
      </c>
      <c r="AG599" s="47" t="str">
        <f t="shared" ca="1" si="302"/>
        <v/>
      </c>
      <c r="AH599" s="47" t="str">
        <f t="shared" ca="1" si="302"/>
        <v/>
      </c>
      <c r="AI599" s="47" t="str">
        <f t="shared" ca="1" si="306"/>
        <v/>
      </c>
      <c r="AJ599" s="47" t="str">
        <f t="shared" ca="1" si="306"/>
        <v/>
      </c>
      <c r="AK599" s="47" t="str">
        <f t="shared" ca="1" si="306"/>
        <v/>
      </c>
      <c r="AL599" s="47" t="str">
        <f t="shared" ca="1" si="306"/>
        <v/>
      </c>
      <c r="AM599" s="47" t="str">
        <f t="shared" ca="1" si="306"/>
        <v/>
      </c>
      <c r="AN599" s="47" t="str">
        <f t="shared" ca="1" si="306"/>
        <v/>
      </c>
      <c r="AO599" s="47" t="str">
        <f t="shared" ca="1" si="306"/>
        <v/>
      </c>
      <c r="AP599" s="47" t="str">
        <f t="shared" ca="1" si="306"/>
        <v/>
      </c>
      <c r="AQ599" s="47" t="str">
        <f t="shared" ca="1" si="306"/>
        <v/>
      </c>
      <c r="AR599" s="47" t="str">
        <f t="shared" ca="1" si="306"/>
        <v/>
      </c>
      <c r="AS599" s="47" t="str">
        <f t="shared" ca="1" si="306"/>
        <v/>
      </c>
      <c r="AT599" s="47" t="str">
        <f t="shared" ca="1" si="306"/>
        <v/>
      </c>
      <c r="AU599" s="47" t="str">
        <f t="shared" ca="1" si="306"/>
        <v/>
      </c>
      <c r="AV599" s="47" t="str">
        <f t="shared" ca="1" si="306"/>
        <v/>
      </c>
      <c r="AW599" s="47" t="str">
        <f t="shared" ca="1" si="306"/>
        <v/>
      </c>
      <c r="AX599" s="47" t="str">
        <f t="shared" ca="1" si="306"/>
        <v/>
      </c>
      <c r="AY599" s="47" t="str">
        <f t="shared" ca="1" si="304"/>
        <v/>
      </c>
      <c r="AZ599" s="47" t="str">
        <f t="shared" ca="1" si="304"/>
        <v/>
      </c>
      <c r="BA599" s="47" t="str">
        <f t="shared" ca="1" si="304"/>
        <v/>
      </c>
      <c r="BB599" s="47" t="str">
        <f t="shared" ca="1" si="304"/>
        <v/>
      </c>
      <c r="BC599" s="47" t="str">
        <f t="shared" ca="1" si="304"/>
        <v/>
      </c>
      <c r="BD599" s="47" t="str">
        <f t="shared" ca="1" si="304"/>
        <v/>
      </c>
    </row>
    <row r="600" spans="3:64" s="36" customFormat="1" ht="18" customHeight="1" outlineLevel="1" x14ac:dyDescent="0.25">
      <c r="C600" s="48" t="s">
        <v>571</v>
      </c>
      <c r="D600" s="38">
        <f t="shared" ca="1" si="307"/>
        <v>0</v>
      </c>
      <c r="E600" s="39"/>
      <c r="F600" s="40"/>
      <c r="G600" s="38">
        <f t="shared" ca="1" si="296"/>
        <v>0</v>
      </c>
      <c r="H600" s="41"/>
      <c r="I600" s="38">
        <f t="shared" ca="1" si="297"/>
        <v>0</v>
      </c>
      <c r="J600" s="42">
        <f t="shared" ca="1" si="298"/>
        <v>0</v>
      </c>
      <c r="K600" s="43"/>
      <c r="L600" s="44"/>
      <c r="M600" s="38">
        <f t="shared" ca="1" si="299"/>
        <v>0</v>
      </c>
      <c r="N600" s="41"/>
      <c r="O600" s="38">
        <f t="shared" ca="1" si="300"/>
        <v>0</v>
      </c>
      <c r="P600" s="45">
        <f t="shared" ca="1" si="301"/>
        <v>0</v>
      </c>
      <c r="Q600" s="46"/>
      <c r="S600" s="47">
        <f t="shared" ca="1" si="302"/>
        <v>0</v>
      </c>
      <c r="T600" s="47">
        <f t="shared" ca="1" si="302"/>
        <v>0</v>
      </c>
      <c r="U600" s="47" t="str">
        <f t="shared" ca="1" si="302"/>
        <v/>
      </c>
      <c r="V600" s="47" t="str">
        <f t="shared" ca="1" si="302"/>
        <v/>
      </c>
      <c r="W600" s="47" t="str">
        <f t="shared" ca="1" si="302"/>
        <v/>
      </c>
      <c r="X600" s="47" t="str">
        <f t="shared" ca="1" si="302"/>
        <v/>
      </c>
      <c r="Y600" s="47" t="str">
        <f t="shared" ca="1" si="302"/>
        <v/>
      </c>
      <c r="Z600" s="47" t="str">
        <f t="shared" ca="1" si="302"/>
        <v/>
      </c>
      <c r="AA600" s="47" t="str">
        <f t="shared" ca="1" si="302"/>
        <v/>
      </c>
      <c r="AB600" s="47" t="str">
        <f t="shared" ca="1" si="302"/>
        <v/>
      </c>
      <c r="AC600" s="47" t="str">
        <f t="shared" ca="1" si="302"/>
        <v/>
      </c>
      <c r="AD600" s="47" t="str">
        <f t="shared" ca="1" si="302"/>
        <v/>
      </c>
      <c r="AE600" s="47" t="str">
        <f t="shared" ca="1" si="302"/>
        <v/>
      </c>
      <c r="AF600" s="47" t="str">
        <f t="shared" ca="1" si="302"/>
        <v/>
      </c>
      <c r="AG600" s="47" t="str">
        <f t="shared" ca="1" si="302"/>
        <v/>
      </c>
      <c r="AH600" s="47" t="str">
        <f t="shared" ca="1" si="302"/>
        <v/>
      </c>
      <c r="AI600" s="47" t="str">
        <f t="shared" ca="1" si="306"/>
        <v/>
      </c>
      <c r="AJ600" s="47" t="str">
        <f t="shared" ca="1" si="306"/>
        <v/>
      </c>
      <c r="AK600" s="47" t="str">
        <f t="shared" ca="1" si="306"/>
        <v/>
      </c>
      <c r="AL600" s="47" t="str">
        <f t="shared" ca="1" si="306"/>
        <v/>
      </c>
      <c r="AM600" s="47" t="str">
        <f t="shared" ca="1" si="306"/>
        <v/>
      </c>
      <c r="AN600" s="47" t="str">
        <f t="shared" ca="1" si="306"/>
        <v/>
      </c>
      <c r="AO600" s="47" t="str">
        <f t="shared" ca="1" si="306"/>
        <v/>
      </c>
      <c r="AP600" s="47" t="str">
        <f t="shared" ca="1" si="306"/>
        <v/>
      </c>
      <c r="AQ600" s="47" t="str">
        <f t="shared" ca="1" si="306"/>
        <v/>
      </c>
      <c r="AR600" s="47" t="str">
        <f t="shared" ca="1" si="306"/>
        <v/>
      </c>
      <c r="AS600" s="47" t="str">
        <f t="shared" ca="1" si="306"/>
        <v/>
      </c>
      <c r="AT600" s="47" t="str">
        <f t="shared" ca="1" si="306"/>
        <v/>
      </c>
      <c r="AU600" s="47" t="str">
        <f t="shared" ca="1" si="306"/>
        <v/>
      </c>
      <c r="AV600" s="47" t="str">
        <f t="shared" ca="1" si="306"/>
        <v/>
      </c>
      <c r="AW600" s="47" t="str">
        <f t="shared" ca="1" si="306"/>
        <v/>
      </c>
      <c r="AX600" s="47" t="str">
        <f t="shared" ca="1" si="306"/>
        <v/>
      </c>
      <c r="AY600" s="47" t="str">
        <f t="shared" ca="1" si="304"/>
        <v/>
      </c>
      <c r="AZ600" s="47" t="str">
        <f t="shared" ca="1" si="304"/>
        <v/>
      </c>
      <c r="BA600" s="47" t="str">
        <f t="shared" ca="1" si="304"/>
        <v/>
      </c>
      <c r="BB600" s="47" t="str">
        <f t="shared" ca="1" si="304"/>
        <v/>
      </c>
      <c r="BC600" s="47" t="str">
        <f t="shared" ca="1" si="304"/>
        <v/>
      </c>
      <c r="BD600" s="47" t="str">
        <f t="shared" ca="1" si="304"/>
        <v/>
      </c>
    </row>
    <row r="601" spans="3:64" s="36" customFormat="1" ht="18" customHeight="1" outlineLevel="1" x14ac:dyDescent="0.25">
      <c r="C601" s="37" t="s">
        <v>572</v>
      </c>
      <c r="D601" s="38">
        <f t="shared" ca="1" si="307"/>
        <v>0</v>
      </c>
      <c r="E601" s="39" t="s">
        <v>365</v>
      </c>
      <c r="F601" s="40">
        <v>200</v>
      </c>
      <c r="G601" s="38">
        <f t="shared" ca="1" si="296"/>
        <v>0</v>
      </c>
      <c r="H601" s="41">
        <v>80</v>
      </c>
      <c r="I601" s="38">
        <f t="shared" ca="1" si="297"/>
        <v>0</v>
      </c>
      <c r="J601" s="42">
        <f t="shared" ca="1" si="298"/>
        <v>0</v>
      </c>
      <c r="K601" s="50"/>
      <c r="L601" s="44">
        <v>220</v>
      </c>
      <c r="M601" s="38">
        <f t="shared" ca="1" si="299"/>
        <v>0</v>
      </c>
      <c r="N601" s="41">
        <v>80</v>
      </c>
      <c r="O601" s="38">
        <f t="shared" ca="1" si="300"/>
        <v>0</v>
      </c>
      <c r="P601" s="45">
        <f t="shared" ca="1" si="301"/>
        <v>0</v>
      </c>
      <c r="Q601" s="50"/>
      <c r="S601" s="47">
        <f t="shared" ca="1" si="302"/>
        <v>0</v>
      </c>
      <c r="T601" s="47">
        <f t="shared" ca="1" si="302"/>
        <v>0</v>
      </c>
      <c r="U601" s="47" t="str">
        <f t="shared" ca="1" si="302"/>
        <v/>
      </c>
      <c r="V601" s="47" t="str">
        <f t="shared" ca="1" si="302"/>
        <v/>
      </c>
      <c r="W601" s="47" t="str">
        <f t="shared" ca="1" si="302"/>
        <v/>
      </c>
      <c r="X601" s="47" t="str">
        <f t="shared" ca="1" si="302"/>
        <v/>
      </c>
      <c r="Y601" s="47" t="str">
        <f t="shared" ca="1" si="302"/>
        <v/>
      </c>
      <c r="Z601" s="47" t="str">
        <f t="shared" ca="1" si="302"/>
        <v/>
      </c>
      <c r="AA601" s="47" t="str">
        <f t="shared" ca="1" si="302"/>
        <v/>
      </c>
      <c r="AB601" s="47" t="str">
        <f t="shared" ca="1" si="302"/>
        <v/>
      </c>
      <c r="AC601" s="47" t="str">
        <f t="shared" ca="1" si="302"/>
        <v/>
      </c>
      <c r="AD601" s="47" t="str">
        <f t="shared" ca="1" si="302"/>
        <v/>
      </c>
      <c r="AE601" s="47" t="str">
        <f t="shared" ca="1" si="302"/>
        <v/>
      </c>
      <c r="AF601" s="47" t="str">
        <f t="shared" ca="1" si="302"/>
        <v/>
      </c>
      <c r="AG601" s="47" t="str">
        <f t="shared" ca="1" si="302"/>
        <v/>
      </c>
      <c r="AH601" s="47" t="str">
        <f t="shared" ca="1" si="302"/>
        <v/>
      </c>
      <c r="AI601" s="47" t="str">
        <f t="shared" ca="1" si="306"/>
        <v/>
      </c>
      <c r="AJ601" s="47" t="str">
        <f t="shared" ca="1" si="306"/>
        <v/>
      </c>
      <c r="AK601" s="47" t="str">
        <f t="shared" ca="1" si="306"/>
        <v/>
      </c>
      <c r="AL601" s="47" t="str">
        <f t="shared" ca="1" si="306"/>
        <v/>
      </c>
      <c r="AM601" s="47" t="str">
        <f t="shared" ca="1" si="306"/>
        <v/>
      </c>
      <c r="AN601" s="47" t="str">
        <f t="shared" ca="1" si="306"/>
        <v/>
      </c>
      <c r="AO601" s="47" t="str">
        <f t="shared" ca="1" si="306"/>
        <v/>
      </c>
      <c r="AP601" s="47" t="str">
        <f t="shared" ca="1" si="306"/>
        <v/>
      </c>
      <c r="AQ601" s="47" t="str">
        <f t="shared" ca="1" si="306"/>
        <v/>
      </c>
      <c r="AR601" s="47" t="str">
        <f t="shared" ca="1" si="306"/>
        <v/>
      </c>
      <c r="AS601" s="47" t="str">
        <f t="shared" ca="1" si="306"/>
        <v/>
      </c>
      <c r="AT601" s="47" t="str">
        <f t="shared" ca="1" si="306"/>
        <v/>
      </c>
      <c r="AU601" s="47" t="str">
        <f t="shared" ca="1" si="306"/>
        <v/>
      </c>
      <c r="AV601" s="47" t="str">
        <f t="shared" ca="1" si="306"/>
        <v/>
      </c>
      <c r="AW601" s="47" t="str">
        <f t="shared" ca="1" si="306"/>
        <v/>
      </c>
      <c r="AX601" s="47" t="str">
        <f t="shared" ca="1" si="306"/>
        <v/>
      </c>
      <c r="AY601" s="47" t="str">
        <f t="shared" ca="1" si="304"/>
        <v/>
      </c>
      <c r="AZ601" s="47" t="str">
        <f t="shared" ca="1" si="304"/>
        <v/>
      </c>
      <c r="BA601" s="47" t="str">
        <f t="shared" ca="1" si="304"/>
        <v/>
      </c>
      <c r="BB601" s="47" t="str">
        <f t="shared" ca="1" si="304"/>
        <v/>
      </c>
      <c r="BC601" s="47" t="str">
        <f t="shared" ca="1" si="304"/>
        <v/>
      </c>
      <c r="BD601" s="47" t="str">
        <f t="shared" ca="1" si="304"/>
        <v/>
      </c>
    </row>
    <row r="602" spans="3:64" s="36" customFormat="1" ht="18" customHeight="1" outlineLevel="1" x14ac:dyDescent="0.25">
      <c r="C602" s="37" t="s">
        <v>573</v>
      </c>
      <c r="D602" s="38">
        <f ca="1">+SUM(R602:CN602)</f>
        <v>0</v>
      </c>
      <c r="E602" s="39" t="s">
        <v>365</v>
      </c>
      <c r="F602" s="40">
        <v>230</v>
      </c>
      <c r="G602" s="38">
        <f t="shared" ca="1" si="296"/>
        <v>0</v>
      </c>
      <c r="H602" s="41">
        <v>80</v>
      </c>
      <c r="I602" s="38">
        <f t="shared" ca="1" si="297"/>
        <v>0</v>
      </c>
      <c r="J602" s="42">
        <f t="shared" ca="1" si="298"/>
        <v>0</v>
      </c>
      <c r="K602" s="50"/>
      <c r="L602" s="44">
        <v>310</v>
      </c>
      <c r="M602" s="38">
        <f t="shared" ca="1" si="299"/>
        <v>0</v>
      </c>
      <c r="N602" s="41">
        <v>80</v>
      </c>
      <c r="O602" s="38">
        <f t="shared" ca="1" si="300"/>
        <v>0</v>
      </c>
      <c r="P602" s="45">
        <f t="shared" ca="1" si="301"/>
        <v>0</v>
      </c>
      <c r="Q602" s="50"/>
      <c r="S602" s="47">
        <f t="shared" ca="1" si="302"/>
        <v>0</v>
      </c>
      <c r="T602" s="47">
        <f t="shared" ca="1" si="302"/>
        <v>0</v>
      </c>
      <c r="U602" s="47" t="str">
        <f t="shared" ca="1" si="302"/>
        <v/>
      </c>
      <c r="V602" s="47" t="str">
        <f t="shared" ca="1" si="302"/>
        <v/>
      </c>
      <c r="W602" s="47" t="str">
        <f t="shared" ca="1" si="302"/>
        <v/>
      </c>
      <c r="X602" s="47" t="str">
        <f t="shared" ca="1" si="302"/>
        <v/>
      </c>
      <c r="Y602" s="47" t="str">
        <f t="shared" ca="1" si="302"/>
        <v/>
      </c>
      <c r="Z602" s="47" t="str">
        <f t="shared" ca="1" si="302"/>
        <v/>
      </c>
      <c r="AA602" s="47" t="str">
        <f t="shared" ca="1" si="302"/>
        <v/>
      </c>
      <c r="AB602" s="47" t="str">
        <f t="shared" ca="1" si="302"/>
        <v/>
      </c>
      <c r="AC602" s="47" t="str">
        <f t="shared" ca="1" si="302"/>
        <v/>
      </c>
      <c r="AD602" s="47" t="str">
        <f t="shared" ca="1" si="302"/>
        <v/>
      </c>
      <c r="AE602" s="47" t="str">
        <f t="shared" ca="1" si="302"/>
        <v/>
      </c>
      <c r="AF602" s="47" t="str">
        <f t="shared" ca="1" si="302"/>
        <v/>
      </c>
      <c r="AG602" s="47" t="str">
        <f t="shared" ca="1" si="302"/>
        <v/>
      </c>
      <c r="AH602" s="47" t="str">
        <f t="shared" ca="1" si="302"/>
        <v/>
      </c>
      <c r="AI602" s="47" t="str">
        <f t="shared" ca="1" si="306"/>
        <v/>
      </c>
      <c r="AJ602" s="47" t="str">
        <f t="shared" ca="1" si="306"/>
        <v/>
      </c>
      <c r="AK602" s="47" t="str">
        <f t="shared" ca="1" si="306"/>
        <v/>
      </c>
      <c r="AL602" s="47" t="str">
        <f t="shared" ca="1" si="306"/>
        <v/>
      </c>
      <c r="AM602" s="47" t="str">
        <f t="shared" ca="1" si="306"/>
        <v/>
      </c>
      <c r="AN602" s="47" t="str">
        <f t="shared" ca="1" si="306"/>
        <v/>
      </c>
      <c r="AO602" s="47" t="str">
        <f t="shared" ca="1" si="306"/>
        <v/>
      </c>
      <c r="AP602" s="47" t="str">
        <f t="shared" ca="1" si="306"/>
        <v/>
      </c>
      <c r="AQ602" s="47" t="str">
        <f t="shared" ca="1" si="306"/>
        <v/>
      </c>
      <c r="AR602" s="47" t="str">
        <f t="shared" ca="1" si="306"/>
        <v/>
      </c>
      <c r="AS602" s="47" t="str">
        <f t="shared" ca="1" si="306"/>
        <v/>
      </c>
      <c r="AT602" s="47" t="str">
        <f t="shared" ca="1" si="306"/>
        <v/>
      </c>
      <c r="AU602" s="47" t="str">
        <f t="shared" ca="1" si="306"/>
        <v/>
      </c>
      <c r="AV602" s="47" t="str">
        <f t="shared" ca="1" si="306"/>
        <v/>
      </c>
      <c r="AW602" s="47" t="str">
        <f t="shared" ca="1" si="306"/>
        <v/>
      </c>
      <c r="AX602" s="47" t="str">
        <f t="shared" ca="1" si="306"/>
        <v/>
      </c>
      <c r="AY602" s="47" t="str">
        <f t="shared" ca="1" si="304"/>
        <v/>
      </c>
      <c r="AZ602" s="47" t="str">
        <f t="shared" ca="1" si="304"/>
        <v/>
      </c>
      <c r="BA602" s="47" t="str">
        <f t="shared" ca="1" si="304"/>
        <v/>
      </c>
      <c r="BB602" s="47" t="str">
        <f t="shared" ca="1" si="304"/>
        <v/>
      </c>
      <c r="BC602" s="47" t="str">
        <f t="shared" ca="1" si="304"/>
        <v/>
      </c>
      <c r="BD602" s="47" t="str">
        <f t="shared" ca="1" si="304"/>
        <v/>
      </c>
      <c r="BE602" s="47"/>
      <c r="BF602" s="47"/>
      <c r="BG602" s="47"/>
      <c r="BH602" s="47"/>
      <c r="BI602" s="47"/>
      <c r="BJ602" s="47"/>
      <c r="BK602" s="47"/>
      <c r="BL602" s="47"/>
    </row>
    <row r="603" spans="3:64" s="36" customFormat="1" ht="18" customHeight="1" outlineLevel="1" x14ac:dyDescent="0.25">
      <c r="C603" s="37" t="s">
        <v>574</v>
      </c>
      <c r="D603" s="38">
        <f ca="1">+SUM(R603:CN603)</f>
        <v>0</v>
      </c>
      <c r="E603" s="39" t="s">
        <v>365</v>
      </c>
      <c r="F603" s="40">
        <v>200</v>
      </c>
      <c r="G603" s="38">
        <f t="shared" ca="1" si="296"/>
        <v>0</v>
      </c>
      <c r="H603" s="41">
        <v>70</v>
      </c>
      <c r="I603" s="38">
        <f t="shared" ca="1" si="297"/>
        <v>0</v>
      </c>
      <c r="J603" s="42">
        <f t="shared" ca="1" si="298"/>
        <v>0</v>
      </c>
      <c r="K603" s="50"/>
      <c r="L603" s="44">
        <v>220</v>
      </c>
      <c r="M603" s="38">
        <f t="shared" ca="1" si="299"/>
        <v>0</v>
      </c>
      <c r="N603" s="41">
        <v>70</v>
      </c>
      <c r="O603" s="38">
        <f t="shared" ca="1" si="300"/>
        <v>0</v>
      </c>
      <c r="P603" s="45">
        <f t="shared" ca="1" si="301"/>
        <v>0</v>
      </c>
      <c r="Q603" s="50"/>
      <c r="S603" s="47">
        <f t="shared" ca="1" si="302"/>
        <v>0</v>
      </c>
      <c r="T603" s="47">
        <f t="shared" ca="1" si="302"/>
        <v>0</v>
      </c>
      <c r="U603" s="47" t="str">
        <f t="shared" ca="1" si="302"/>
        <v/>
      </c>
      <c r="V603" s="47" t="str">
        <f t="shared" ca="1" si="302"/>
        <v/>
      </c>
      <c r="W603" s="47" t="str">
        <f t="shared" ca="1" si="302"/>
        <v/>
      </c>
      <c r="X603" s="47" t="str">
        <f t="shared" ca="1" si="302"/>
        <v/>
      </c>
      <c r="Y603" s="47" t="str">
        <f t="shared" ca="1" si="302"/>
        <v/>
      </c>
      <c r="Z603" s="47" t="str">
        <f t="shared" ca="1" si="302"/>
        <v/>
      </c>
      <c r="AA603" s="47" t="str">
        <f t="shared" ca="1" si="302"/>
        <v/>
      </c>
      <c r="AB603" s="47" t="str">
        <f t="shared" ca="1" si="302"/>
        <v/>
      </c>
      <c r="AC603" s="47" t="str">
        <f t="shared" ca="1" si="302"/>
        <v/>
      </c>
      <c r="AD603" s="47" t="str">
        <f t="shared" ca="1" si="302"/>
        <v/>
      </c>
      <c r="AE603" s="47" t="str">
        <f t="shared" ca="1" si="302"/>
        <v/>
      </c>
      <c r="AF603" s="47" t="str">
        <f t="shared" ca="1" si="302"/>
        <v/>
      </c>
      <c r="AG603" s="47" t="str">
        <f t="shared" ca="1" si="302"/>
        <v/>
      </c>
      <c r="AH603" s="47" t="str">
        <f t="shared" ca="1" si="302"/>
        <v/>
      </c>
      <c r="AI603" s="47" t="str">
        <f t="shared" ca="1" si="306"/>
        <v/>
      </c>
      <c r="AJ603" s="47" t="str">
        <f t="shared" ca="1" si="306"/>
        <v/>
      </c>
      <c r="AK603" s="47" t="str">
        <f t="shared" ca="1" si="306"/>
        <v/>
      </c>
      <c r="AL603" s="47" t="str">
        <f t="shared" ca="1" si="306"/>
        <v/>
      </c>
      <c r="AM603" s="47" t="str">
        <f t="shared" ca="1" si="306"/>
        <v/>
      </c>
      <c r="AN603" s="47" t="str">
        <f t="shared" ca="1" si="306"/>
        <v/>
      </c>
      <c r="AO603" s="47" t="str">
        <f t="shared" ca="1" si="306"/>
        <v/>
      </c>
      <c r="AP603" s="47" t="str">
        <f t="shared" ca="1" si="306"/>
        <v/>
      </c>
      <c r="AQ603" s="47" t="str">
        <f t="shared" ca="1" si="306"/>
        <v/>
      </c>
      <c r="AR603" s="47" t="str">
        <f t="shared" ca="1" si="306"/>
        <v/>
      </c>
      <c r="AS603" s="47" t="str">
        <f t="shared" ca="1" si="306"/>
        <v/>
      </c>
      <c r="AT603" s="47" t="str">
        <f t="shared" ca="1" si="306"/>
        <v/>
      </c>
      <c r="AU603" s="47" t="str">
        <f t="shared" ca="1" si="306"/>
        <v/>
      </c>
      <c r="AV603" s="47" t="str">
        <f t="shared" ca="1" si="306"/>
        <v/>
      </c>
      <c r="AW603" s="47" t="str">
        <f t="shared" ca="1" si="306"/>
        <v/>
      </c>
      <c r="AX603" s="47" t="str">
        <f t="shared" ca="1" si="306"/>
        <v/>
      </c>
      <c r="AY603" s="47" t="str">
        <f t="shared" ca="1" si="304"/>
        <v/>
      </c>
      <c r="AZ603" s="47" t="str">
        <f t="shared" ca="1" si="304"/>
        <v/>
      </c>
      <c r="BA603" s="47" t="str">
        <f t="shared" ca="1" si="304"/>
        <v/>
      </c>
      <c r="BB603" s="47" t="str">
        <f t="shared" ca="1" si="304"/>
        <v/>
      </c>
      <c r="BC603" s="47" t="str">
        <f t="shared" ca="1" si="304"/>
        <v/>
      </c>
      <c r="BD603" s="47" t="str">
        <f t="shared" ca="1" si="304"/>
        <v/>
      </c>
      <c r="BE603" s="47"/>
      <c r="BF603" s="47"/>
      <c r="BG603" s="47"/>
      <c r="BH603" s="47"/>
      <c r="BI603" s="47"/>
      <c r="BJ603" s="47"/>
      <c r="BK603" s="47"/>
      <c r="BL603" s="47"/>
    </row>
    <row r="604" spans="3:64" s="36" customFormat="1" ht="18" customHeight="1" outlineLevel="1" x14ac:dyDescent="0.25">
      <c r="C604" s="37" t="s">
        <v>575</v>
      </c>
      <c r="D604" s="38">
        <f t="shared" ca="1" si="307"/>
        <v>0</v>
      </c>
      <c r="E604" s="39" t="s">
        <v>365</v>
      </c>
      <c r="F604" s="40">
        <v>230</v>
      </c>
      <c r="G604" s="38">
        <f t="shared" ca="1" si="296"/>
        <v>0</v>
      </c>
      <c r="H604" s="41">
        <v>70</v>
      </c>
      <c r="I604" s="38">
        <f t="shared" ca="1" si="297"/>
        <v>0</v>
      </c>
      <c r="J604" s="42">
        <f t="shared" ca="1" si="298"/>
        <v>0</v>
      </c>
      <c r="K604" s="50"/>
      <c r="L604" s="44">
        <v>310</v>
      </c>
      <c r="M604" s="38">
        <f t="shared" ca="1" si="299"/>
        <v>0</v>
      </c>
      <c r="N604" s="41">
        <v>70</v>
      </c>
      <c r="O604" s="38">
        <f t="shared" ca="1" si="300"/>
        <v>0</v>
      </c>
      <c r="P604" s="45">
        <f t="shared" ca="1" si="301"/>
        <v>0</v>
      </c>
      <c r="Q604" s="50"/>
      <c r="S604" s="47">
        <f t="shared" ca="1" si="302"/>
        <v>0</v>
      </c>
      <c r="T604" s="47">
        <f t="shared" ca="1" si="302"/>
        <v>0</v>
      </c>
      <c r="U604" s="47" t="str">
        <f t="shared" ca="1" si="302"/>
        <v/>
      </c>
      <c r="V604" s="47" t="str">
        <f t="shared" ca="1" si="302"/>
        <v/>
      </c>
      <c r="W604" s="47" t="str">
        <f t="shared" ca="1" si="302"/>
        <v/>
      </c>
      <c r="X604" s="47" t="str">
        <f t="shared" ca="1" si="302"/>
        <v/>
      </c>
      <c r="Y604" s="47" t="str">
        <f t="shared" ca="1" si="302"/>
        <v/>
      </c>
      <c r="Z604" s="47" t="str">
        <f t="shared" ca="1" si="302"/>
        <v/>
      </c>
      <c r="AA604" s="47" t="str">
        <f t="shared" ca="1" si="302"/>
        <v/>
      </c>
      <c r="AB604" s="47" t="str">
        <f t="shared" ca="1" si="302"/>
        <v/>
      </c>
      <c r="AC604" s="47" t="str">
        <f t="shared" ca="1" si="302"/>
        <v/>
      </c>
      <c r="AD604" s="47" t="str">
        <f t="shared" ca="1" si="302"/>
        <v/>
      </c>
      <c r="AE604" s="47" t="str">
        <f t="shared" ca="1" si="302"/>
        <v/>
      </c>
      <c r="AF604" s="47" t="str">
        <f t="shared" ca="1" si="302"/>
        <v/>
      </c>
      <c r="AG604" s="47" t="str">
        <f t="shared" ca="1" si="302"/>
        <v/>
      </c>
      <c r="AH604" s="47" t="str">
        <f t="shared" ca="1" si="302"/>
        <v/>
      </c>
      <c r="AI604" s="47" t="str">
        <f t="shared" ca="1" si="306"/>
        <v/>
      </c>
      <c r="AJ604" s="47" t="str">
        <f t="shared" ca="1" si="306"/>
        <v/>
      </c>
      <c r="AK604" s="47" t="str">
        <f t="shared" ca="1" si="306"/>
        <v/>
      </c>
      <c r="AL604" s="47" t="str">
        <f t="shared" ca="1" si="306"/>
        <v/>
      </c>
      <c r="AM604" s="47" t="str">
        <f t="shared" ca="1" si="306"/>
        <v/>
      </c>
      <c r="AN604" s="47" t="str">
        <f t="shared" ca="1" si="306"/>
        <v/>
      </c>
      <c r="AO604" s="47" t="str">
        <f t="shared" ca="1" si="306"/>
        <v/>
      </c>
      <c r="AP604" s="47" t="str">
        <f t="shared" ca="1" si="306"/>
        <v/>
      </c>
      <c r="AQ604" s="47" t="str">
        <f t="shared" ca="1" si="306"/>
        <v/>
      </c>
      <c r="AR604" s="47" t="str">
        <f t="shared" ca="1" si="306"/>
        <v/>
      </c>
      <c r="AS604" s="47" t="str">
        <f t="shared" ca="1" si="306"/>
        <v/>
      </c>
      <c r="AT604" s="47" t="str">
        <f t="shared" ca="1" si="306"/>
        <v/>
      </c>
      <c r="AU604" s="47" t="str">
        <f t="shared" ca="1" si="306"/>
        <v/>
      </c>
      <c r="AV604" s="47" t="str">
        <f t="shared" ca="1" si="306"/>
        <v/>
      </c>
      <c r="AW604" s="47" t="str">
        <f t="shared" ca="1" si="306"/>
        <v/>
      </c>
      <c r="AX604" s="47" t="str">
        <f t="shared" ca="1" si="306"/>
        <v/>
      </c>
      <c r="AY604" s="47" t="str">
        <f t="shared" ca="1" si="304"/>
        <v/>
      </c>
      <c r="AZ604" s="47" t="str">
        <f t="shared" ca="1" si="304"/>
        <v/>
      </c>
      <c r="BA604" s="47" t="str">
        <f t="shared" ca="1" si="304"/>
        <v/>
      </c>
      <c r="BB604" s="47" t="str">
        <f t="shared" ca="1" si="304"/>
        <v/>
      </c>
      <c r="BC604" s="47" t="str">
        <f t="shared" ca="1" si="304"/>
        <v/>
      </c>
      <c r="BD604" s="47" t="str">
        <f t="shared" ca="1" si="304"/>
        <v/>
      </c>
    </row>
    <row r="605" spans="3:64" s="36" customFormat="1" ht="18" customHeight="1" outlineLevel="1" x14ac:dyDescent="0.25">
      <c r="C605" s="37" t="s">
        <v>576</v>
      </c>
      <c r="D605" s="38">
        <f t="shared" ca="1" si="307"/>
        <v>0</v>
      </c>
      <c r="E605" s="39" t="s">
        <v>420</v>
      </c>
      <c r="F605" s="40">
        <v>170</v>
      </c>
      <c r="G605" s="38">
        <f t="shared" ca="1" si="296"/>
        <v>0</v>
      </c>
      <c r="H605" s="41">
        <v>50</v>
      </c>
      <c r="I605" s="38">
        <f t="shared" ca="1" si="297"/>
        <v>0</v>
      </c>
      <c r="J605" s="42">
        <f t="shared" ca="1" si="298"/>
        <v>0</v>
      </c>
      <c r="K605" s="43"/>
      <c r="L605" s="44">
        <v>200</v>
      </c>
      <c r="M605" s="38">
        <f t="shared" ca="1" si="299"/>
        <v>0</v>
      </c>
      <c r="N605" s="41">
        <v>60</v>
      </c>
      <c r="O605" s="38">
        <f t="shared" ca="1" si="300"/>
        <v>0</v>
      </c>
      <c r="P605" s="45">
        <f t="shared" ca="1" si="301"/>
        <v>0</v>
      </c>
      <c r="Q605" s="43"/>
      <c r="S605" s="47">
        <f t="shared" ca="1" si="302"/>
        <v>0</v>
      </c>
      <c r="T605" s="47">
        <f t="shared" ca="1" si="302"/>
        <v>0</v>
      </c>
      <c r="U605" s="47" t="str">
        <f t="shared" ca="1" si="302"/>
        <v/>
      </c>
      <c r="V605" s="47" t="str">
        <f t="shared" ca="1" si="302"/>
        <v/>
      </c>
      <c r="W605" s="47" t="str">
        <f t="shared" ca="1" si="302"/>
        <v/>
      </c>
      <c r="X605" s="47" t="str">
        <f t="shared" ca="1" si="302"/>
        <v/>
      </c>
      <c r="Y605" s="47" t="str">
        <f t="shared" ca="1" si="302"/>
        <v/>
      </c>
      <c r="Z605" s="47" t="str">
        <f t="shared" ca="1" si="302"/>
        <v/>
      </c>
      <c r="AA605" s="47" t="str">
        <f t="shared" ca="1" si="302"/>
        <v/>
      </c>
      <c r="AB605" s="47" t="str">
        <f t="shared" ca="1" si="302"/>
        <v/>
      </c>
      <c r="AC605" s="47" t="str">
        <f t="shared" ca="1" si="302"/>
        <v/>
      </c>
      <c r="AD605" s="47" t="str">
        <f t="shared" ca="1" si="302"/>
        <v/>
      </c>
      <c r="AE605" s="47" t="str">
        <f t="shared" ca="1" si="302"/>
        <v/>
      </c>
      <c r="AF605" s="47" t="str">
        <f t="shared" ca="1" si="302"/>
        <v/>
      </c>
      <c r="AG605" s="47" t="str">
        <f t="shared" ca="1" si="302"/>
        <v/>
      </c>
      <c r="AH605" s="47" t="str">
        <f t="shared" ca="1" si="302"/>
        <v/>
      </c>
      <c r="AI605" s="47" t="str">
        <f t="shared" ca="1" si="306"/>
        <v/>
      </c>
      <c r="AJ605" s="47" t="str">
        <f t="shared" ca="1" si="306"/>
        <v/>
      </c>
      <c r="AK605" s="47" t="str">
        <f t="shared" ca="1" si="306"/>
        <v/>
      </c>
      <c r="AL605" s="47" t="str">
        <f t="shared" ca="1" si="306"/>
        <v/>
      </c>
      <c r="AM605" s="47" t="str">
        <f t="shared" ca="1" si="306"/>
        <v/>
      </c>
      <c r="AN605" s="47" t="str">
        <f t="shared" ca="1" si="306"/>
        <v/>
      </c>
      <c r="AO605" s="47" t="str">
        <f t="shared" ca="1" si="306"/>
        <v/>
      </c>
      <c r="AP605" s="47" t="str">
        <f t="shared" ca="1" si="306"/>
        <v/>
      </c>
      <c r="AQ605" s="47" t="str">
        <f t="shared" ca="1" si="306"/>
        <v/>
      </c>
      <c r="AR605" s="47" t="str">
        <f t="shared" ca="1" si="306"/>
        <v/>
      </c>
      <c r="AS605" s="47" t="str">
        <f t="shared" ca="1" si="306"/>
        <v/>
      </c>
      <c r="AT605" s="47" t="str">
        <f t="shared" ca="1" si="306"/>
        <v/>
      </c>
      <c r="AU605" s="47" t="str">
        <f t="shared" ca="1" si="306"/>
        <v/>
      </c>
      <c r="AV605" s="47" t="str">
        <f t="shared" ca="1" si="306"/>
        <v/>
      </c>
      <c r="AW605" s="47" t="str">
        <f t="shared" ca="1" si="306"/>
        <v/>
      </c>
      <c r="AX605" s="47" t="str">
        <f t="shared" ca="1" si="306"/>
        <v/>
      </c>
      <c r="AY605" s="47" t="str">
        <f t="shared" ca="1" si="304"/>
        <v/>
      </c>
      <c r="AZ605" s="47" t="str">
        <f t="shared" ca="1" si="304"/>
        <v/>
      </c>
      <c r="BA605" s="47" t="str">
        <f t="shared" ca="1" si="304"/>
        <v/>
      </c>
      <c r="BB605" s="47" t="str">
        <f t="shared" ca="1" si="304"/>
        <v/>
      </c>
      <c r="BC605" s="47" t="str">
        <f t="shared" ca="1" si="304"/>
        <v/>
      </c>
      <c r="BD605" s="47" t="str">
        <f t="shared" ca="1" si="304"/>
        <v/>
      </c>
    </row>
    <row r="606" spans="3:64" s="36" customFormat="1" ht="18" customHeight="1" outlineLevel="1" x14ac:dyDescent="0.25">
      <c r="C606" s="37" t="s">
        <v>577</v>
      </c>
      <c r="D606" s="38">
        <f t="shared" ref="D606" ca="1" si="308">+SUM(R606:BA606)</f>
        <v>0</v>
      </c>
      <c r="E606" s="39" t="s">
        <v>365</v>
      </c>
      <c r="F606" s="40">
        <v>275</v>
      </c>
      <c r="G606" s="38">
        <f t="shared" ca="1" si="296"/>
        <v>0</v>
      </c>
      <c r="H606" s="41">
        <v>80</v>
      </c>
      <c r="I606" s="38">
        <f t="shared" ca="1" si="297"/>
        <v>0</v>
      </c>
      <c r="J606" s="42">
        <f t="shared" ca="1" si="298"/>
        <v>0</v>
      </c>
      <c r="K606" s="43"/>
      <c r="L606" s="44">
        <v>300</v>
      </c>
      <c r="M606" s="38">
        <f t="shared" ca="1" si="299"/>
        <v>0</v>
      </c>
      <c r="N606" s="41">
        <v>100</v>
      </c>
      <c r="O606" s="38">
        <f t="shared" ca="1" si="300"/>
        <v>0</v>
      </c>
      <c r="P606" s="45">
        <f t="shared" ca="1" si="301"/>
        <v>0</v>
      </c>
      <c r="Q606" s="43"/>
      <c r="S606" s="47">
        <f t="shared" ca="1" si="302"/>
        <v>0</v>
      </c>
      <c r="T606" s="47">
        <f t="shared" ca="1" si="302"/>
        <v>0</v>
      </c>
      <c r="U606" s="47" t="str">
        <f t="shared" ca="1" si="302"/>
        <v/>
      </c>
      <c r="V606" s="47" t="str">
        <f t="shared" ca="1" si="302"/>
        <v/>
      </c>
      <c r="W606" s="47" t="str">
        <f t="shared" ca="1" si="302"/>
        <v/>
      </c>
      <c r="X606" s="47" t="str">
        <f t="shared" ca="1" si="302"/>
        <v/>
      </c>
      <c r="Y606" s="47" t="str">
        <f t="shared" ca="1" si="302"/>
        <v/>
      </c>
      <c r="Z606" s="47" t="str">
        <f t="shared" ca="1" si="302"/>
        <v/>
      </c>
      <c r="AA606" s="47" t="str">
        <f t="shared" ca="1" si="302"/>
        <v/>
      </c>
      <c r="AB606" s="47" t="str">
        <f t="shared" ca="1" si="302"/>
        <v/>
      </c>
      <c r="AC606" s="47" t="str">
        <f t="shared" ca="1" si="302"/>
        <v/>
      </c>
      <c r="AD606" s="47" t="str">
        <f t="shared" ca="1" si="302"/>
        <v/>
      </c>
      <c r="AE606" s="47" t="str">
        <f t="shared" ref="S606:AH622" ca="1" si="309">IFERROR(SUMIF(INDIRECT("'"&amp;AE$6&amp;"'!$C:$C"),$C606,INDIRECT("'"&amp;AE$6&amp;"'!$D:$D")),"")</f>
        <v/>
      </c>
      <c r="AF606" s="47" t="str">
        <f t="shared" ca="1" si="309"/>
        <v/>
      </c>
      <c r="AG606" s="47" t="str">
        <f t="shared" ca="1" si="309"/>
        <v/>
      </c>
      <c r="AH606" s="47" t="str">
        <f t="shared" ca="1" si="309"/>
        <v/>
      </c>
      <c r="AI606" s="47" t="str">
        <f t="shared" ca="1" si="306"/>
        <v/>
      </c>
      <c r="AJ606" s="47" t="str">
        <f t="shared" ca="1" si="306"/>
        <v/>
      </c>
      <c r="AK606" s="47" t="str">
        <f t="shared" ca="1" si="306"/>
        <v/>
      </c>
      <c r="AL606" s="47" t="str">
        <f t="shared" ca="1" si="306"/>
        <v/>
      </c>
      <c r="AM606" s="47" t="str">
        <f t="shared" ca="1" si="306"/>
        <v/>
      </c>
      <c r="AN606" s="47" t="str">
        <f t="shared" ca="1" si="306"/>
        <v/>
      </c>
      <c r="AO606" s="47" t="str">
        <f t="shared" ca="1" si="306"/>
        <v/>
      </c>
      <c r="AP606" s="47" t="str">
        <f t="shared" ca="1" si="306"/>
        <v/>
      </c>
      <c r="AQ606" s="47" t="str">
        <f t="shared" ca="1" si="306"/>
        <v/>
      </c>
      <c r="AR606" s="47" t="str">
        <f t="shared" ca="1" si="306"/>
        <v/>
      </c>
      <c r="AS606" s="47" t="str">
        <f t="shared" ca="1" si="306"/>
        <v/>
      </c>
      <c r="AT606" s="47" t="str">
        <f t="shared" ca="1" si="306"/>
        <v/>
      </c>
      <c r="AU606" s="47" t="str">
        <f t="shared" ca="1" si="306"/>
        <v/>
      </c>
      <c r="AV606" s="47" t="str">
        <f t="shared" ca="1" si="306"/>
        <v/>
      </c>
      <c r="AW606" s="47" t="str">
        <f t="shared" ca="1" si="306"/>
        <v/>
      </c>
      <c r="AX606" s="47" t="str">
        <f t="shared" ca="1" si="306"/>
        <v/>
      </c>
      <c r="AY606" s="47" t="str">
        <f t="shared" ca="1" si="304"/>
        <v/>
      </c>
      <c r="AZ606" s="47" t="str">
        <f t="shared" ca="1" si="304"/>
        <v/>
      </c>
      <c r="BA606" s="47" t="str">
        <f t="shared" ca="1" si="304"/>
        <v/>
      </c>
      <c r="BB606" s="47" t="str">
        <f t="shared" ca="1" si="304"/>
        <v/>
      </c>
      <c r="BC606" s="47" t="str">
        <f t="shared" ca="1" si="304"/>
        <v/>
      </c>
      <c r="BD606" s="47" t="str">
        <f t="shared" ca="1" si="304"/>
        <v/>
      </c>
    </row>
    <row r="607" spans="3:64" s="36" customFormat="1" ht="18" customHeight="1" outlineLevel="1" x14ac:dyDescent="0.25">
      <c r="C607" s="37" t="s">
        <v>578</v>
      </c>
      <c r="D607" s="38">
        <f t="shared" ca="1" si="307"/>
        <v>0</v>
      </c>
      <c r="E607" s="39" t="s">
        <v>420</v>
      </c>
      <c r="F607" s="40">
        <v>55</v>
      </c>
      <c r="G607" s="38">
        <f t="shared" ca="1" si="296"/>
        <v>0</v>
      </c>
      <c r="H607" s="41">
        <v>15</v>
      </c>
      <c r="I607" s="38">
        <f t="shared" ca="1" si="297"/>
        <v>0</v>
      </c>
      <c r="J607" s="42">
        <f t="shared" ca="1" si="298"/>
        <v>0</v>
      </c>
      <c r="K607" s="43"/>
      <c r="L607" s="44">
        <v>60</v>
      </c>
      <c r="M607" s="38">
        <f t="shared" ca="1" si="299"/>
        <v>0</v>
      </c>
      <c r="N607" s="41">
        <v>20</v>
      </c>
      <c r="O607" s="38">
        <f t="shared" ca="1" si="300"/>
        <v>0</v>
      </c>
      <c r="P607" s="45">
        <f t="shared" ca="1" si="301"/>
        <v>0</v>
      </c>
      <c r="Q607" s="43"/>
      <c r="S607" s="47">
        <f t="shared" ca="1" si="309"/>
        <v>0</v>
      </c>
      <c r="T607" s="47">
        <f t="shared" ca="1" si="309"/>
        <v>0</v>
      </c>
      <c r="U607" s="47" t="str">
        <f t="shared" ca="1" si="309"/>
        <v/>
      </c>
      <c r="V607" s="47" t="str">
        <f t="shared" ca="1" si="309"/>
        <v/>
      </c>
      <c r="W607" s="47" t="str">
        <f t="shared" ca="1" si="309"/>
        <v/>
      </c>
      <c r="X607" s="47" t="str">
        <f t="shared" ca="1" si="309"/>
        <v/>
      </c>
      <c r="Y607" s="47" t="str">
        <f t="shared" ca="1" si="309"/>
        <v/>
      </c>
      <c r="Z607" s="47" t="str">
        <f t="shared" ca="1" si="309"/>
        <v/>
      </c>
      <c r="AA607" s="47" t="str">
        <f t="shared" ca="1" si="309"/>
        <v/>
      </c>
      <c r="AB607" s="47" t="str">
        <f t="shared" ca="1" si="309"/>
        <v/>
      </c>
      <c r="AC607" s="47" t="str">
        <f t="shared" ca="1" si="309"/>
        <v/>
      </c>
      <c r="AD607" s="47" t="str">
        <f t="shared" ca="1" si="309"/>
        <v/>
      </c>
      <c r="AE607" s="47" t="str">
        <f t="shared" ca="1" si="309"/>
        <v/>
      </c>
      <c r="AF607" s="47" t="str">
        <f t="shared" ca="1" si="309"/>
        <v/>
      </c>
      <c r="AG607" s="47" t="str">
        <f t="shared" ca="1" si="309"/>
        <v/>
      </c>
      <c r="AH607" s="47" t="str">
        <f t="shared" ca="1" si="309"/>
        <v/>
      </c>
      <c r="AI607" s="47" t="str">
        <f t="shared" ca="1" si="306"/>
        <v/>
      </c>
      <c r="AJ607" s="47" t="str">
        <f t="shared" ca="1" si="306"/>
        <v/>
      </c>
      <c r="AK607" s="47" t="str">
        <f t="shared" ca="1" si="306"/>
        <v/>
      </c>
      <c r="AL607" s="47" t="str">
        <f t="shared" ca="1" si="306"/>
        <v/>
      </c>
      <c r="AM607" s="47" t="str">
        <f t="shared" ca="1" si="306"/>
        <v/>
      </c>
      <c r="AN607" s="47" t="str">
        <f t="shared" ca="1" si="306"/>
        <v/>
      </c>
      <c r="AO607" s="47" t="str">
        <f t="shared" ca="1" si="306"/>
        <v/>
      </c>
      <c r="AP607" s="47" t="str">
        <f t="shared" ca="1" si="306"/>
        <v/>
      </c>
      <c r="AQ607" s="47" t="str">
        <f t="shared" ca="1" si="306"/>
        <v/>
      </c>
      <c r="AR607" s="47" t="str">
        <f t="shared" ca="1" si="306"/>
        <v/>
      </c>
      <c r="AS607" s="47" t="str">
        <f t="shared" ca="1" si="306"/>
        <v/>
      </c>
      <c r="AT607" s="47" t="str">
        <f t="shared" ca="1" si="306"/>
        <v/>
      </c>
      <c r="AU607" s="47" t="str">
        <f t="shared" ca="1" si="306"/>
        <v/>
      </c>
      <c r="AV607" s="47" t="str">
        <f t="shared" ca="1" si="306"/>
        <v/>
      </c>
      <c r="AW607" s="47" t="str">
        <f t="shared" ca="1" si="306"/>
        <v/>
      </c>
      <c r="AX607" s="47" t="str">
        <f t="shared" ca="1" si="306"/>
        <v/>
      </c>
      <c r="AY607" s="47" t="str">
        <f t="shared" ca="1" si="304"/>
        <v/>
      </c>
      <c r="AZ607" s="47" t="str">
        <f t="shared" ca="1" si="304"/>
        <v/>
      </c>
      <c r="BA607" s="47" t="str">
        <f t="shared" ca="1" si="304"/>
        <v/>
      </c>
      <c r="BB607" s="47" t="str">
        <f t="shared" ca="1" si="304"/>
        <v/>
      </c>
      <c r="BC607" s="47" t="str">
        <f t="shared" ca="1" si="304"/>
        <v/>
      </c>
      <c r="BD607" s="47" t="str">
        <f t="shared" ca="1" si="304"/>
        <v/>
      </c>
    </row>
    <row r="608" spans="3:64" s="36" customFormat="1" ht="18" customHeight="1" outlineLevel="1" x14ac:dyDescent="0.25">
      <c r="C608" s="37" t="s">
        <v>579</v>
      </c>
      <c r="D608" s="38">
        <f t="shared" ref="D608:D609" ca="1" si="310">+SUM(R608:BA608)</f>
        <v>0</v>
      </c>
      <c r="E608" s="39" t="s">
        <v>420</v>
      </c>
      <c r="F608" s="40">
        <v>65</v>
      </c>
      <c r="G608" s="38">
        <f t="shared" ca="1" si="296"/>
        <v>0</v>
      </c>
      <c r="H608" s="41">
        <v>20</v>
      </c>
      <c r="I608" s="38">
        <f t="shared" ca="1" si="297"/>
        <v>0</v>
      </c>
      <c r="J608" s="42">
        <f t="shared" ca="1" si="298"/>
        <v>0</v>
      </c>
      <c r="K608" s="43"/>
      <c r="L608" s="44">
        <v>70</v>
      </c>
      <c r="M608" s="38">
        <f t="shared" ca="1" si="299"/>
        <v>0</v>
      </c>
      <c r="N608" s="41">
        <v>25</v>
      </c>
      <c r="O608" s="38">
        <f t="shared" ca="1" si="300"/>
        <v>0</v>
      </c>
      <c r="P608" s="45">
        <f t="shared" ca="1" si="301"/>
        <v>0</v>
      </c>
      <c r="Q608" s="43"/>
      <c r="S608" s="47">
        <f t="shared" ca="1" si="309"/>
        <v>0</v>
      </c>
      <c r="T608" s="47">
        <f t="shared" ca="1" si="309"/>
        <v>0</v>
      </c>
      <c r="U608" s="47" t="str">
        <f t="shared" ca="1" si="309"/>
        <v/>
      </c>
      <c r="V608" s="47" t="str">
        <f t="shared" ca="1" si="309"/>
        <v/>
      </c>
      <c r="W608" s="47" t="str">
        <f t="shared" ca="1" si="309"/>
        <v/>
      </c>
      <c r="X608" s="47" t="str">
        <f t="shared" ca="1" si="309"/>
        <v/>
      </c>
      <c r="Y608" s="47" t="str">
        <f t="shared" ca="1" si="309"/>
        <v/>
      </c>
      <c r="Z608" s="47" t="str">
        <f t="shared" ca="1" si="309"/>
        <v/>
      </c>
      <c r="AA608" s="47" t="str">
        <f t="shared" ca="1" si="309"/>
        <v/>
      </c>
      <c r="AB608" s="47" t="str">
        <f t="shared" ca="1" si="309"/>
        <v/>
      </c>
      <c r="AC608" s="47" t="str">
        <f t="shared" ca="1" si="309"/>
        <v/>
      </c>
      <c r="AD608" s="47" t="str">
        <f t="shared" ca="1" si="309"/>
        <v/>
      </c>
      <c r="AE608" s="47" t="str">
        <f t="shared" ca="1" si="309"/>
        <v/>
      </c>
      <c r="AF608" s="47" t="str">
        <f t="shared" ca="1" si="309"/>
        <v/>
      </c>
      <c r="AG608" s="47" t="str">
        <f t="shared" ca="1" si="309"/>
        <v/>
      </c>
      <c r="AH608" s="47" t="str">
        <f t="shared" ca="1" si="309"/>
        <v/>
      </c>
      <c r="AI608" s="47" t="str">
        <f t="shared" ca="1" si="306"/>
        <v/>
      </c>
      <c r="AJ608" s="47" t="str">
        <f t="shared" ca="1" si="306"/>
        <v/>
      </c>
      <c r="AK608" s="47" t="str">
        <f t="shared" ca="1" si="306"/>
        <v/>
      </c>
      <c r="AL608" s="47" t="str">
        <f t="shared" ca="1" si="306"/>
        <v/>
      </c>
      <c r="AM608" s="47" t="str">
        <f t="shared" ca="1" si="306"/>
        <v/>
      </c>
      <c r="AN608" s="47" t="str">
        <f t="shared" ca="1" si="306"/>
        <v/>
      </c>
      <c r="AO608" s="47" t="str">
        <f t="shared" ca="1" si="306"/>
        <v/>
      </c>
      <c r="AP608" s="47" t="str">
        <f t="shared" ca="1" si="306"/>
        <v/>
      </c>
      <c r="AQ608" s="47" t="str">
        <f t="shared" ca="1" si="306"/>
        <v/>
      </c>
      <c r="AR608" s="47" t="str">
        <f t="shared" ca="1" si="306"/>
        <v/>
      </c>
      <c r="AS608" s="47" t="str">
        <f t="shared" ca="1" si="306"/>
        <v/>
      </c>
      <c r="AT608" s="47" t="str">
        <f t="shared" ca="1" si="306"/>
        <v/>
      </c>
      <c r="AU608" s="47" t="str">
        <f t="shared" ca="1" si="306"/>
        <v/>
      </c>
      <c r="AV608" s="47" t="str">
        <f t="shared" ca="1" si="306"/>
        <v/>
      </c>
      <c r="AW608" s="47" t="str">
        <f t="shared" ca="1" si="306"/>
        <v/>
      </c>
      <c r="AX608" s="47" t="str">
        <f t="shared" ca="1" si="306"/>
        <v/>
      </c>
      <c r="AY608" s="47" t="str">
        <f t="shared" ca="1" si="304"/>
        <v/>
      </c>
      <c r="AZ608" s="47" t="str">
        <f t="shared" ca="1" si="304"/>
        <v/>
      </c>
      <c r="BA608" s="47" t="str">
        <f t="shared" ca="1" si="304"/>
        <v/>
      </c>
      <c r="BB608" s="47" t="str">
        <f t="shared" ca="1" si="304"/>
        <v/>
      </c>
      <c r="BC608" s="47" t="str">
        <f t="shared" ca="1" si="304"/>
        <v/>
      </c>
      <c r="BD608" s="47" t="str">
        <f t="shared" ca="1" si="304"/>
        <v/>
      </c>
    </row>
    <row r="609" spans="3:56" s="36" customFormat="1" ht="18" customHeight="1" outlineLevel="1" x14ac:dyDescent="0.25">
      <c r="C609" s="37" t="s">
        <v>580</v>
      </c>
      <c r="D609" s="38">
        <f t="shared" ca="1" si="310"/>
        <v>0</v>
      </c>
      <c r="E609" s="39" t="s">
        <v>420</v>
      </c>
      <c r="F609" s="40">
        <v>70</v>
      </c>
      <c r="G609" s="38">
        <f t="shared" ca="1" si="296"/>
        <v>0</v>
      </c>
      <c r="H609" s="41">
        <v>25</v>
      </c>
      <c r="I609" s="38">
        <f t="shared" ca="1" si="297"/>
        <v>0</v>
      </c>
      <c r="J609" s="42">
        <f t="shared" ca="1" si="298"/>
        <v>0</v>
      </c>
      <c r="K609" s="43"/>
      <c r="L609" s="44">
        <v>80</v>
      </c>
      <c r="M609" s="38">
        <f t="shared" ca="1" si="299"/>
        <v>0</v>
      </c>
      <c r="N609" s="41">
        <v>30</v>
      </c>
      <c r="O609" s="38">
        <f t="shared" ca="1" si="300"/>
        <v>0</v>
      </c>
      <c r="P609" s="45">
        <f t="shared" ca="1" si="301"/>
        <v>0</v>
      </c>
      <c r="Q609" s="43"/>
      <c r="S609" s="47">
        <f t="shared" ca="1" si="309"/>
        <v>0</v>
      </c>
      <c r="T609" s="47">
        <f t="shared" ca="1" si="309"/>
        <v>0</v>
      </c>
      <c r="U609" s="47" t="str">
        <f t="shared" ca="1" si="309"/>
        <v/>
      </c>
      <c r="V609" s="47" t="str">
        <f t="shared" ca="1" si="309"/>
        <v/>
      </c>
      <c r="W609" s="47" t="str">
        <f t="shared" ca="1" si="309"/>
        <v/>
      </c>
      <c r="X609" s="47" t="str">
        <f t="shared" ca="1" si="309"/>
        <v/>
      </c>
      <c r="Y609" s="47" t="str">
        <f t="shared" ca="1" si="309"/>
        <v/>
      </c>
      <c r="Z609" s="47" t="str">
        <f t="shared" ca="1" si="309"/>
        <v/>
      </c>
      <c r="AA609" s="47" t="str">
        <f t="shared" ca="1" si="309"/>
        <v/>
      </c>
      <c r="AB609" s="47" t="str">
        <f t="shared" ca="1" si="309"/>
        <v/>
      </c>
      <c r="AC609" s="47" t="str">
        <f t="shared" ca="1" si="309"/>
        <v/>
      </c>
      <c r="AD609" s="47" t="str">
        <f t="shared" ca="1" si="309"/>
        <v/>
      </c>
      <c r="AE609" s="47" t="str">
        <f t="shared" ca="1" si="309"/>
        <v/>
      </c>
      <c r="AF609" s="47" t="str">
        <f t="shared" ca="1" si="309"/>
        <v/>
      </c>
      <c r="AG609" s="47" t="str">
        <f t="shared" ca="1" si="309"/>
        <v/>
      </c>
      <c r="AH609" s="47" t="str">
        <f t="shared" ca="1" si="309"/>
        <v/>
      </c>
      <c r="AI609" s="47" t="str">
        <f t="shared" ca="1" si="306"/>
        <v/>
      </c>
      <c r="AJ609" s="47" t="str">
        <f t="shared" ca="1" si="306"/>
        <v/>
      </c>
      <c r="AK609" s="47" t="str">
        <f t="shared" ca="1" si="306"/>
        <v/>
      </c>
      <c r="AL609" s="47" t="str">
        <f t="shared" ca="1" si="306"/>
        <v/>
      </c>
      <c r="AM609" s="47" t="str">
        <f t="shared" ca="1" si="306"/>
        <v/>
      </c>
      <c r="AN609" s="47" t="str">
        <f t="shared" ca="1" si="306"/>
        <v/>
      </c>
      <c r="AO609" s="47" t="str">
        <f t="shared" ca="1" si="306"/>
        <v/>
      </c>
      <c r="AP609" s="47" t="str">
        <f t="shared" ca="1" si="306"/>
        <v/>
      </c>
      <c r="AQ609" s="47" t="str">
        <f t="shared" ca="1" si="306"/>
        <v/>
      </c>
      <c r="AR609" s="47" t="str">
        <f t="shared" ca="1" si="306"/>
        <v/>
      </c>
      <c r="AS609" s="47" t="str">
        <f t="shared" ca="1" si="306"/>
        <v/>
      </c>
      <c r="AT609" s="47" t="str">
        <f t="shared" ca="1" si="306"/>
        <v/>
      </c>
      <c r="AU609" s="47" t="str">
        <f t="shared" ca="1" si="306"/>
        <v/>
      </c>
      <c r="AV609" s="47" t="str">
        <f t="shared" ca="1" si="306"/>
        <v/>
      </c>
      <c r="AW609" s="47" t="str">
        <f t="shared" ca="1" si="306"/>
        <v/>
      </c>
      <c r="AX609" s="47" t="str">
        <f t="shared" ca="1" si="306"/>
        <v/>
      </c>
      <c r="AY609" s="47" t="str">
        <f t="shared" ca="1" si="304"/>
        <v/>
      </c>
      <c r="AZ609" s="47" t="str">
        <f t="shared" ca="1" si="304"/>
        <v/>
      </c>
      <c r="BA609" s="47" t="str">
        <f t="shared" ca="1" si="304"/>
        <v/>
      </c>
      <c r="BB609" s="47" t="str">
        <f t="shared" ca="1" si="304"/>
        <v/>
      </c>
      <c r="BC609" s="47" t="str">
        <f t="shared" ca="1" si="304"/>
        <v/>
      </c>
      <c r="BD609" s="47" t="str">
        <f t="shared" ca="1" si="304"/>
        <v/>
      </c>
    </row>
    <row r="610" spans="3:56" s="36" customFormat="1" ht="18" customHeight="1" outlineLevel="1" x14ac:dyDescent="0.25">
      <c r="C610" s="37" t="s">
        <v>581</v>
      </c>
      <c r="D610" s="38">
        <f t="shared" ref="D610" ca="1" si="311">+SUM(R610:BA610)</f>
        <v>0</v>
      </c>
      <c r="E610" s="39" t="s">
        <v>420</v>
      </c>
      <c r="F610" s="40">
        <v>90</v>
      </c>
      <c r="G610" s="38">
        <f t="shared" ca="1" si="296"/>
        <v>0</v>
      </c>
      <c r="H610" s="41">
        <v>30</v>
      </c>
      <c r="I610" s="38">
        <f t="shared" ca="1" si="297"/>
        <v>0</v>
      </c>
      <c r="J610" s="42">
        <f t="shared" ca="1" si="298"/>
        <v>0</v>
      </c>
      <c r="K610" s="43"/>
      <c r="L610" s="44">
        <v>100</v>
      </c>
      <c r="M610" s="38">
        <f t="shared" ca="1" si="299"/>
        <v>0</v>
      </c>
      <c r="N610" s="41">
        <v>35</v>
      </c>
      <c r="O610" s="38">
        <f t="shared" ca="1" si="300"/>
        <v>0</v>
      </c>
      <c r="P610" s="45">
        <f t="shared" ca="1" si="301"/>
        <v>0</v>
      </c>
      <c r="Q610" s="43"/>
      <c r="S610" s="47">
        <f t="shared" ca="1" si="309"/>
        <v>0</v>
      </c>
      <c r="T610" s="47">
        <f t="shared" ca="1" si="309"/>
        <v>0</v>
      </c>
      <c r="U610" s="47" t="str">
        <f t="shared" ca="1" si="309"/>
        <v/>
      </c>
      <c r="V610" s="47" t="str">
        <f t="shared" ca="1" si="309"/>
        <v/>
      </c>
      <c r="W610" s="47" t="str">
        <f t="shared" ca="1" si="309"/>
        <v/>
      </c>
      <c r="X610" s="47" t="str">
        <f t="shared" ca="1" si="309"/>
        <v/>
      </c>
      <c r="Y610" s="47" t="str">
        <f t="shared" ca="1" si="309"/>
        <v/>
      </c>
      <c r="Z610" s="47" t="str">
        <f t="shared" ca="1" si="309"/>
        <v/>
      </c>
      <c r="AA610" s="47" t="str">
        <f t="shared" ca="1" si="309"/>
        <v/>
      </c>
      <c r="AB610" s="47" t="str">
        <f t="shared" ca="1" si="309"/>
        <v/>
      </c>
      <c r="AC610" s="47" t="str">
        <f t="shared" ca="1" si="309"/>
        <v/>
      </c>
      <c r="AD610" s="47" t="str">
        <f t="shared" ca="1" si="309"/>
        <v/>
      </c>
      <c r="AE610" s="47" t="str">
        <f t="shared" ca="1" si="309"/>
        <v/>
      </c>
      <c r="AF610" s="47" t="str">
        <f t="shared" ca="1" si="309"/>
        <v/>
      </c>
      <c r="AG610" s="47" t="str">
        <f t="shared" ca="1" si="309"/>
        <v/>
      </c>
      <c r="AH610" s="47" t="str">
        <f t="shared" ca="1" si="309"/>
        <v/>
      </c>
      <c r="AI610" s="47" t="str">
        <f t="shared" ca="1" si="306"/>
        <v/>
      </c>
      <c r="AJ610" s="47" t="str">
        <f t="shared" ca="1" si="306"/>
        <v/>
      </c>
      <c r="AK610" s="47" t="str">
        <f t="shared" ca="1" si="306"/>
        <v/>
      </c>
      <c r="AL610" s="47" t="str">
        <f t="shared" ca="1" si="306"/>
        <v/>
      </c>
      <c r="AM610" s="47" t="str">
        <f t="shared" ca="1" si="306"/>
        <v/>
      </c>
      <c r="AN610" s="47" t="str">
        <f t="shared" ca="1" si="306"/>
        <v/>
      </c>
      <c r="AO610" s="47" t="str">
        <f t="shared" ca="1" si="306"/>
        <v/>
      </c>
      <c r="AP610" s="47" t="str">
        <f t="shared" ca="1" si="306"/>
        <v/>
      </c>
      <c r="AQ610" s="47" t="str">
        <f t="shared" ca="1" si="306"/>
        <v/>
      </c>
      <c r="AR610" s="47" t="str">
        <f t="shared" ca="1" si="306"/>
        <v/>
      </c>
      <c r="AS610" s="47" t="str">
        <f t="shared" ca="1" si="306"/>
        <v/>
      </c>
      <c r="AT610" s="47" t="str">
        <f t="shared" ca="1" si="306"/>
        <v/>
      </c>
      <c r="AU610" s="47" t="str">
        <f t="shared" ca="1" si="306"/>
        <v/>
      </c>
      <c r="AV610" s="47" t="str">
        <f t="shared" ca="1" si="306"/>
        <v/>
      </c>
      <c r="AW610" s="47" t="str">
        <f t="shared" ca="1" si="306"/>
        <v/>
      </c>
      <c r="AX610" s="47" t="str">
        <f t="shared" ca="1" si="306"/>
        <v/>
      </c>
      <c r="AY610" s="47" t="str">
        <f t="shared" ca="1" si="304"/>
        <v/>
      </c>
      <c r="AZ610" s="47" t="str">
        <f t="shared" ca="1" si="304"/>
        <v/>
      </c>
      <c r="BA610" s="47" t="str">
        <f t="shared" ca="1" si="304"/>
        <v/>
      </c>
      <c r="BB610" s="47" t="str">
        <f t="shared" ca="1" si="304"/>
        <v/>
      </c>
      <c r="BC610" s="47" t="str">
        <f t="shared" ca="1" si="304"/>
        <v/>
      </c>
      <c r="BD610" s="47" t="str">
        <f t="shared" ca="1" si="304"/>
        <v/>
      </c>
    </row>
    <row r="611" spans="3:56" s="36" customFormat="1" ht="18" customHeight="1" outlineLevel="1" x14ac:dyDescent="0.25">
      <c r="C611" s="37" t="s">
        <v>582</v>
      </c>
      <c r="D611" s="38">
        <f t="shared" ref="D611:D612" ca="1" si="312">+SUM(R611:BA611)</f>
        <v>0</v>
      </c>
      <c r="E611" s="39" t="s">
        <v>365</v>
      </c>
      <c r="F611" s="40">
        <v>650</v>
      </c>
      <c r="G611" s="38">
        <f t="shared" ca="1" si="296"/>
        <v>0</v>
      </c>
      <c r="H611" s="41">
        <v>120</v>
      </c>
      <c r="I611" s="38">
        <f t="shared" ca="1" si="297"/>
        <v>0</v>
      </c>
      <c r="J611" s="42">
        <f t="shared" ca="1" si="298"/>
        <v>0</v>
      </c>
      <c r="K611" s="50"/>
      <c r="L611" s="44">
        <v>650</v>
      </c>
      <c r="M611" s="38">
        <f t="shared" ca="1" si="299"/>
        <v>0</v>
      </c>
      <c r="N611" s="41">
        <v>120</v>
      </c>
      <c r="O611" s="38">
        <f t="shared" ca="1" si="300"/>
        <v>0</v>
      </c>
      <c r="P611" s="45">
        <f t="shared" ca="1" si="301"/>
        <v>0</v>
      </c>
      <c r="Q611" s="50" t="s">
        <v>583</v>
      </c>
      <c r="S611" s="47">
        <f t="shared" ca="1" si="309"/>
        <v>0</v>
      </c>
      <c r="T611" s="47">
        <f t="shared" ca="1" si="309"/>
        <v>0</v>
      </c>
      <c r="U611" s="47" t="str">
        <f t="shared" ca="1" si="309"/>
        <v/>
      </c>
      <c r="V611" s="47" t="str">
        <f t="shared" ca="1" si="309"/>
        <v/>
      </c>
      <c r="W611" s="47" t="str">
        <f t="shared" ca="1" si="309"/>
        <v/>
      </c>
      <c r="X611" s="47" t="str">
        <f t="shared" ca="1" si="309"/>
        <v/>
      </c>
      <c r="Y611" s="47" t="str">
        <f t="shared" ca="1" si="309"/>
        <v/>
      </c>
      <c r="Z611" s="47" t="str">
        <f t="shared" ca="1" si="309"/>
        <v/>
      </c>
      <c r="AA611" s="47" t="str">
        <f t="shared" ca="1" si="309"/>
        <v/>
      </c>
      <c r="AB611" s="47" t="str">
        <f t="shared" ca="1" si="309"/>
        <v/>
      </c>
      <c r="AC611" s="47" t="str">
        <f t="shared" ca="1" si="309"/>
        <v/>
      </c>
      <c r="AD611" s="47" t="str">
        <f t="shared" ca="1" si="309"/>
        <v/>
      </c>
      <c r="AE611" s="47" t="str">
        <f t="shared" ca="1" si="309"/>
        <v/>
      </c>
      <c r="AF611" s="47" t="str">
        <f t="shared" ca="1" si="309"/>
        <v/>
      </c>
      <c r="AG611" s="47" t="str">
        <f t="shared" ca="1" si="309"/>
        <v/>
      </c>
      <c r="AH611" s="47" t="str">
        <f t="shared" ca="1" si="309"/>
        <v/>
      </c>
      <c r="AI611" s="47" t="str">
        <f t="shared" ca="1" si="306"/>
        <v/>
      </c>
      <c r="AJ611" s="47" t="str">
        <f t="shared" ca="1" si="306"/>
        <v/>
      </c>
      <c r="AK611" s="47" t="str">
        <f t="shared" ca="1" si="306"/>
        <v/>
      </c>
      <c r="AL611" s="47" t="str">
        <f t="shared" ca="1" si="306"/>
        <v/>
      </c>
      <c r="AM611" s="47" t="str">
        <f t="shared" ca="1" si="306"/>
        <v/>
      </c>
      <c r="AN611" s="47" t="str">
        <f t="shared" ca="1" si="306"/>
        <v/>
      </c>
      <c r="AO611" s="47" t="str">
        <f t="shared" ca="1" si="306"/>
        <v/>
      </c>
      <c r="AP611" s="47" t="str">
        <f t="shared" ca="1" si="306"/>
        <v/>
      </c>
      <c r="AQ611" s="47" t="str">
        <f t="shared" ca="1" si="306"/>
        <v/>
      </c>
      <c r="AR611" s="47" t="str">
        <f t="shared" ca="1" si="306"/>
        <v/>
      </c>
      <c r="AS611" s="47" t="str">
        <f t="shared" ca="1" si="306"/>
        <v/>
      </c>
      <c r="AT611" s="47" t="str">
        <f t="shared" ca="1" si="306"/>
        <v/>
      </c>
      <c r="AU611" s="47" t="str">
        <f t="shared" ca="1" si="306"/>
        <v/>
      </c>
      <c r="AV611" s="47" t="str">
        <f t="shared" ca="1" si="306"/>
        <v/>
      </c>
      <c r="AW611" s="47" t="str">
        <f t="shared" ca="1" si="306"/>
        <v/>
      </c>
      <c r="AX611" s="47" t="str">
        <f t="shared" ref="AX611:BD626" ca="1" si="313">IFERROR(SUMIF(INDIRECT("'"&amp;AX$6&amp;"'!$C:$C"),$C611,INDIRECT("'"&amp;AX$6&amp;"'!$D:$D")),"")</f>
        <v/>
      </c>
      <c r="AY611" s="47" t="str">
        <f t="shared" ca="1" si="313"/>
        <v/>
      </c>
      <c r="AZ611" s="47" t="str">
        <f t="shared" ca="1" si="313"/>
        <v/>
      </c>
      <c r="BA611" s="47" t="str">
        <f t="shared" ca="1" si="313"/>
        <v/>
      </c>
      <c r="BB611" s="47" t="str">
        <f t="shared" ca="1" si="313"/>
        <v/>
      </c>
      <c r="BC611" s="47" t="str">
        <f t="shared" ca="1" si="313"/>
        <v/>
      </c>
      <c r="BD611" s="47" t="str">
        <f t="shared" ca="1" si="313"/>
        <v/>
      </c>
    </row>
    <row r="612" spans="3:56" s="36" customFormat="1" ht="18" customHeight="1" outlineLevel="1" x14ac:dyDescent="0.25">
      <c r="C612" s="37" t="s">
        <v>584</v>
      </c>
      <c r="D612" s="38">
        <f t="shared" ca="1" si="312"/>
        <v>0</v>
      </c>
      <c r="E612" s="39" t="s">
        <v>365</v>
      </c>
      <c r="F612" s="40">
        <v>200</v>
      </c>
      <c r="G612" s="38">
        <f t="shared" ca="1" si="296"/>
        <v>0</v>
      </c>
      <c r="H612" s="41">
        <v>80</v>
      </c>
      <c r="I612" s="38">
        <f t="shared" ca="1" si="297"/>
        <v>0</v>
      </c>
      <c r="J612" s="42">
        <f t="shared" ca="1" si="298"/>
        <v>0</v>
      </c>
      <c r="K612" s="50"/>
      <c r="L612" s="44">
        <v>220</v>
      </c>
      <c r="M612" s="38">
        <f t="shared" ca="1" si="299"/>
        <v>0</v>
      </c>
      <c r="N612" s="41">
        <v>80</v>
      </c>
      <c r="O612" s="38">
        <f t="shared" ca="1" si="300"/>
        <v>0</v>
      </c>
      <c r="P612" s="45">
        <f t="shared" ca="1" si="301"/>
        <v>0</v>
      </c>
      <c r="Q612" s="50"/>
      <c r="S612" s="47">
        <f t="shared" ca="1" si="309"/>
        <v>0</v>
      </c>
      <c r="T612" s="47">
        <f t="shared" ca="1" si="309"/>
        <v>0</v>
      </c>
      <c r="U612" s="47" t="str">
        <f t="shared" ca="1" si="309"/>
        <v/>
      </c>
      <c r="V612" s="47" t="str">
        <f t="shared" ca="1" si="309"/>
        <v/>
      </c>
      <c r="W612" s="47" t="str">
        <f t="shared" ca="1" si="309"/>
        <v/>
      </c>
      <c r="X612" s="47" t="str">
        <f t="shared" ca="1" si="309"/>
        <v/>
      </c>
      <c r="Y612" s="47" t="str">
        <f t="shared" ca="1" si="309"/>
        <v/>
      </c>
      <c r="Z612" s="47" t="str">
        <f t="shared" ca="1" si="309"/>
        <v/>
      </c>
      <c r="AA612" s="47" t="str">
        <f t="shared" ca="1" si="309"/>
        <v/>
      </c>
      <c r="AB612" s="47" t="str">
        <f t="shared" ca="1" si="309"/>
        <v/>
      </c>
      <c r="AC612" s="47" t="str">
        <f t="shared" ca="1" si="309"/>
        <v/>
      </c>
      <c r="AD612" s="47" t="str">
        <f t="shared" ca="1" si="309"/>
        <v/>
      </c>
      <c r="AE612" s="47" t="str">
        <f t="shared" ca="1" si="309"/>
        <v/>
      </c>
      <c r="AF612" s="47" t="str">
        <f t="shared" ca="1" si="309"/>
        <v/>
      </c>
      <c r="AG612" s="47" t="str">
        <f t="shared" ca="1" si="309"/>
        <v/>
      </c>
      <c r="AH612" s="47" t="str">
        <f t="shared" ca="1" si="309"/>
        <v/>
      </c>
      <c r="AI612" s="47" t="str">
        <f t="shared" ref="AI612:AX627" ca="1" si="314">IFERROR(SUMIF(INDIRECT("'"&amp;AI$6&amp;"'!$C:$C"),$C612,INDIRECT("'"&amp;AI$6&amp;"'!$D:$D")),"")</f>
        <v/>
      </c>
      <c r="AJ612" s="47" t="str">
        <f t="shared" ca="1" si="314"/>
        <v/>
      </c>
      <c r="AK612" s="47" t="str">
        <f t="shared" ca="1" si="314"/>
        <v/>
      </c>
      <c r="AL612" s="47" t="str">
        <f t="shared" ca="1" si="314"/>
        <v/>
      </c>
      <c r="AM612" s="47" t="str">
        <f t="shared" ca="1" si="314"/>
        <v/>
      </c>
      <c r="AN612" s="47" t="str">
        <f t="shared" ca="1" si="314"/>
        <v/>
      </c>
      <c r="AO612" s="47" t="str">
        <f t="shared" ca="1" si="314"/>
        <v/>
      </c>
      <c r="AP612" s="47" t="str">
        <f t="shared" ca="1" si="314"/>
        <v/>
      </c>
      <c r="AQ612" s="47" t="str">
        <f t="shared" ca="1" si="314"/>
        <v/>
      </c>
      <c r="AR612" s="47" t="str">
        <f t="shared" ca="1" si="314"/>
        <v/>
      </c>
      <c r="AS612" s="47" t="str">
        <f t="shared" ca="1" si="314"/>
        <v/>
      </c>
      <c r="AT612" s="47" t="str">
        <f t="shared" ca="1" si="314"/>
        <v/>
      </c>
      <c r="AU612" s="47" t="str">
        <f t="shared" ca="1" si="314"/>
        <v/>
      </c>
      <c r="AV612" s="47" t="str">
        <f t="shared" ca="1" si="314"/>
        <v/>
      </c>
      <c r="AW612" s="47" t="str">
        <f t="shared" ca="1" si="314"/>
        <v/>
      </c>
      <c r="AX612" s="47" t="str">
        <f t="shared" ca="1" si="314"/>
        <v/>
      </c>
      <c r="AY612" s="47" t="str">
        <f t="shared" ca="1" si="313"/>
        <v/>
      </c>
      <c r="AZ612" s="47" t="str">
        <f t="shared" ca="1" si="313"/>
        <v/>
      </c>
      <c r="BA612" s="47" t="str">
        <f t="shared" ca="1" si="313"/>
        <v/>
      </c>
      <c r="BB612" s="47" t="str">
        <f t="shared" ca="1" si="313"/>
        <v/>
      </c>
      <c r="BC612" s="47" t="str">
        <f t="shared" ca="1" si="313"/>
        <v/>
      </c>
      <c r="BD612" s="47" t="str">
        <f t="shared" ca="1" si="313"/>
        <v/>
      </c>
    </row>
    <row r="613" spans="3:56" s="36" customFormat="1" ht="18" customHeight="1" outlineLevel="1" x14ac:dyDescent="0.25">
      <c r="C613" s="37" t="s">
        <v>585</v>
      </c>
      <c r="D613" s="38">
        <f ca="1">+SUM(R613:AY613)</f>
        <v>0</v>
      </c>
      <c r="E613" s="39" t="s">
        <v>365</v>
      </c>
      <c r="F613" s="40">
        <v>230</v>
      </c>
      <c r="G613" s="38">
        <f t="shared" ca="1" si="296"/>
        <v>0</v>
      </c>
      <c r="H613" s="41">
        <v>80</v>
      </c>
      <c r="I613" s="38">
        <f t="shared" ca="1" si="297"/>
        <v>0</v>
      </c>
      <c r="J613" s="42">
        <f t="shared" ca="1" si="298"/>
        <v>0</v>
      </c>
      <c r="K613" s="43"/>
      <c r="L613" s="44">
        <v>250</v>
      </c>
      <c r="M613" s="38">
        <f t="shared" ca="1" si="299"/>
        <v>0</v>
      </c>
      <c r="N613" s="41">
        <v>80</v>
      </c>
      <c r="O613" s="38">
        <f t="shared" ca="1" si="300"/>
        <v>0</v>
      </c>
      <c r="P613" s="45">
        <f t="shared" ca="1" si="301"/>
        <v>0</v>
      </c>
      <c r="Q613" s="50"/>
      <c r="S613" s="47">
        <f t="shared" ca="1" si="309"/>
        <v>0</v>
      </c>
      <c r="T613" s="47">
        <f t="shared" ca="1" si="309"/>
        <v>0</v>
      </c>
      <c r="U613" s="47" t="str">
        <f t="shared" ca="1" si="309"/>
        <v/>
      </c>
      <c r="V613" s="47" t="str">
        <f t="shared" ca="1" si="309"/>
        <v/>
      </c>
      <c r="W613" s="47" t="str">
        <f t="shared" ca="1" si="309"/>
        <v/>
      </c>
      <c r="X613" s="47" t="str">
        <f t="shared" ca="1" si="309"/>
        <v/>
      </c>
      <c r="Y613" s="47" t="str">
        <f t="shared" ca="1" si="309"/>
        <v/>
      </c>
      <c r="Z613" s="47" t="str">
        <f t="shared" ca="1" si="309"/>
        <v/>
      </c>
      <c r="AA613" s="47" t="str">
        <f t="shared" ca="1" si="309"/>
        <v/>
      </c>
      <c r="AB613" s="47" t="str">
        <f t="shared" ca="1" si="309"/>
        <v/>
      </c>
      <c r="AC613" s="47" t="str">
        <f t="shared" ca="1" si="309"/>
        <v/>
      </c>
      <c r="AD613" s="47" t="str">
        <f t="shared" ca="1" si="309"/>
        <v/>
      </c>
      <c r="AE613" s="47" t="str">
        <f t="shared" ca="1" si="309"/>
        <v/>
      </c>
      <c r="AF613" s="47" t="str">
        <f t="shared" ca="1" si="309"/>
        <v/>
      </c>
      <c r="AG613" s="47" t="str">
        <f t="shared" ca="1" si="309"/>
        <v/>
      </c>
      <c r="AH613" s="47" t="str">
        <f t="shared" ca="1" si="309"/>
        <v/>
      </c>
      <c r="AI613" s="47" t="str">
        <f t="shared" ca="1" si="314"/>
        <v/>
      </c>
      <c r="AJ613" s="47" t="str">
        <f t="shared" ca="1" si="314"/>
        <v/>
      </c>
      <c r="AK613" s="47" t="str">
        <f t="shared" ca="1" si="314"/>
        <v/>
      </c>
      <c r="AL613" s="47" t="str">
        <f t="shared" ca="1" si="314"/>
        <v/>
      </c>
      <c r="AM613" s="47" t="str">
        <f t="shared" ca="1" si="314"/>
        <v/>
      </c>
      <c r="AN613" s="47" t="str">
        <f t="shared" ca="1" si="314"/>
        <v/>
      </c>
      <c r="AO613" s="47" t="str">
        <f t="shared" ca="1" si="314"/>
        <v/>
      </c>
      <c r="AP613" s="47" t="str">
        <f t="shared" ca="1" si="314"/>
        <v/>
      </c>
      <c r="AQ613" s="47" t="str">
        <f t="shared" ca="1" si="314"/>
        <v/>
      </c>
      <c r="AR613" s="47" t="str">
        <f t="shared" ca="1" si="314"/>
        <v/>
      </c>
      <c r="AS613" s="47" t="str">
        <f t="shared" ca="1" si="314"/>
        <v/>
      </c>
      <c r="AT613" s="47" t="str">
        <f t="shared" ca="1" si="314"/>
        <v/>
      </c>
      <c r="AU613" s="47" t="str">
        <f t="shared" ca="1" si="314"/>
        <v/>
      </c>
      <c r="AV613" s="47" t="str">
        <f t="shared" ca="1" si="314"/>
        <v/>
      </c>
      <c r="AW613" s="47" t="str">
        <f t="shared" ca="1" si="314"/>
        <v/>
      </c>
      <c r="AX613" s="47" t="str">
        <f t="shared" ca="1" si="314"/>
        <v/>
      </c>
      <c r="AY613" s="47" t="str">
        <f t="shared" ca="1" si="313"/>
        <v/>
      </c>
      <c r="AZ613" s="47" t="str">
        <f t="shared" ca="1" si="313"/>
        <v/>
      </c>
      <c r="BA613" s="47" t="str">
        <f t="shared" ca="1" si="313"/>
        <v/>
      </c>
      <c r="BB613" s="47" t="str">
        <f t="shared" ca="1" si="313"/>
        <v/>
      </c>
      <c r="BC613" s="47" t="str">
        <f t="shared" ca="1" si="313"/>
        <v/>
      </c>
      <c r="BD613" s="47" t="str">
        <f t="shared" ca="1" si="313"/>
        <v/>
      </c>
    </row>
    <row r="614" spans="3:56" s="36" customFormat="1" ht="18" customHeight="1" outlineLevel="1" x14ac:dyDescent="0.25">
      <c r="C614" s="37" t="s">
        <v>586</v>
      </c>
      <c r="D614" s="38">
        <f ca="1">+SUM(R614:AY614)</f>
        <v>0</v>
      </c>
      <c r="E614" s="39" t="s">
        <v>365</v>
      </c>
      <c r="F614" s="40">
        <v>2000</v>
      </c>
      <c r="G614" s="38">
        <f t="shared" ca="1" si="296"/>
        <v>0</v>
      </c>
      <c r="H614" s="41"/>
      <c r="I614" s="38">
        <f t="shared" ca="1" si="297"/>
        <v>0</v>
      </c>
      <c r="J614" s="42">
        <f t="shared" ca="1" si="298"/>
        <v>0</v>
      </c>
      <c r="K614" s="43"/>
      <c r="L614" s="44">
        <v>2200</v>
      </c>
      <c r="M614" s="38">
        <f t="shared" ca="1" si="299"/>
        <v>0</v>
      </c>
      <c r="N614" s="41">
        <v>0</v>
      </c>
      <c r="O614" s="38">
        <f t="shared" ca="1" si="300"/>
        <v>0</v>
      </c>
      <c r="P614" s="45">
        <f t="shared" ca="1" si="301"/>
        <v>0</v>
      </c>
      <c r="Q614" s="50"/>
      <c r="S614" s="47">
        <f t="shared" ca="1" si="309"/>
        <v>0</v>
      </c>
      <c r="T614" s="47">
        <f t="shared" ca="1" si="309"/>
        <v>0</v>
      </c>
      <c r="U614" s="47" t="str">
        <f t="shared" ca="1" si="309"/>
        <v/>
      </c>
      <c r="V614" s="47" t="str">
        <f t="shared" ca="1" si="309"/>
        <v/>
      </c>
      <c r="W614" s="47" t="str">
        <f t="shared" ca="1" si="309"/>
        <v/>
      </c>
      <c r="X614" s="47" t="str">
        <f t="shared" ca="1" si="309"/>
        <v/>
      </c>
      <c r="Y614" s="47" t="str">
        <f t="shared" ca="1" si="309"/>
        <v/>
      </c>
      <c r="Z614" s="47" t="str">
        <f t="shared" ca="1" si="309"/>
        <v/>
      </c>
      <c r="AA614" s="47" t="str">
        <f t="shared" ca="1" si="309"/>
        <v/>
      </c>
      <c r="AB614" s="47" t="str">
        <f t="shared" ca="1" si="309"/>
        <v/>
      </c>
      <c r="AC614" s="47" t="str">
        <f t="shared" ca="1" si="309"/>
        <v/>
      </c>
      <c r="AD614" s="47" t="str">
        <f t="shared" ca="1" si="309"/>
        <v/>
      </c>
      <c r="AE614" s="47" t="str">
        <f t="shared" ca="1" si="309"/>
        <v/>
      </c>
      <c r="AF614" s="47" t="str">
        <f t="shared" ca="1" si="309"/>
        <v/>
      </c>
      <c r="AG614" s="47" t="str">
        <f t="shared" ca="1" si="309"/>
        <v/>
      </c>
      <c r="AH614" s="47" t="str">
        <f t="shared" ca="1" si="309"/>
        <v/>
      </c>
      <c r="AI614" s="47" t="str">
        <f t="shared" ca="1" si="314"/>
        <v/>
      </c>
      <c r="AJ614" s="47" t="str">
        <f t="shared" ca="1" si="314"/>
        <v/>
      </c>
      <c r="AK614" s="47" t="str">
        <f t="shared" ca="1" si="314"/>
        <v/>
      </c>
      <c r="AL614" s="47" t="str">
        <f t="shared" ca="1" si="314"/>
        <v/>
      </c>
      <c r="AM614" s="47" t="str">
        <f t="shared" ca="1" si="314"/>
        <v/>
      </c>
      <c r="AN614" s="47" t="str">
        <f t="shared" ca="1" si="314"/>
        <v/>
      </c>
      <c r="AO614" s="47" t="str">
        <f t="shared" ca="1" si="314"/>
        <v/>
      </c>
      <c r="AP614" s="47" t="str">
        <f t="shared" ca="1" si="314"/>
        <v/>
      </c>
      <c r="AQ614" s="47" t="str">
        <f t="shared" ca="1" si="314"/>
        <v/>
      </c>
      <c r="AR614" s="47" t="str">
        <f t="shared" ca="1" si="314"/>
        <v/>
      </c>
      <c r="AS614" s="47" t="str">
        <f t="shared" ca="1" si="314"/>
        <v/>
      </c>
      <c r="AT614" s="47" t="str">
        <f t="shared" ca="1" si="314"/>
        <v/>
      </c>
      <c r="AU614" s="47" t="str">
        <f t="shared" ca="1" si="314"/>
        <v/>
      </c>
      <c r="AV614" s="47" t="str">
        <f t="shared" ca="1" si="314"/>
        <v/>
      </c>
      <c r="AW614" s="47" t="str">
        <f t="shared" ca="1" si="314"/>
        <v/>
      </c>
      <c r="AX614" s="47" t="str">
        <f t="shared" ca="1" si="314"/>
        <v/>
      </c>
      <c r="AY614" s="47" t="str">
        <f t="shared" ca="1" si="313"/>
        <v/>
      </c>
      <c r="AZ614" s="47" t="str">
        <f t="shared" ca="1" si="313"/>
        <v/>
      </c>
      <c r="BA614" s="47" t="str">
        <f t="shared" ca="1" si="313"/>
        <v/>
      </c>
      <c r="BB614" s="47" t="str">
        <f t="shared" ca="1" si="313"/>
        <v/>
      </c>
      <c r="BC614" s="47" t="str">
        <f t="shared" ca="1" si="313"/>
        <v/>
      </c>
      <c r="BD614" s="47" t="str">
        <f t="shared" ca="1" si="313"/>
        <v/>
      </c>
    </row>
    <row r="615" spans="3:56" s="36" customFormat="1" ht="18" customHeight="1" outlineLevel="1" x14ac:dyDescent="0.25">
      <c r="C615" s="37"/>
      <c r="D615" s="38">
        <f t="shared" ca="1" si="307"/>
        <v>0</v>
      </c>
      <c r="E615" s="39"/>
      <c r="F615" s="40"/>
      <c r="G615" s="38">
        <f t="shared" ca="1" si="296"/>
        <v>0</v>
      </c>
      <c r="H615" s="41"/>
      <c r="I615" s="38">
        <f t="shared" ca="1" si="297"/>
        <v>0</v>
      </c>
      <c r="J615" s="42">
        <f t="shared" ca="1" si="298"/>
        <v>0</v>
      </c>
      <c r="K615" s="43"/>
      <c r="L615" s="44"/>
      <c r="M615" s="38">
        <f t="shared" ca="1" si="299"/>
        <v>0</v>
      </c>
      <c r="N615" s="41"/>
      <c r="O615" s="38">
        <f t="shared" ca="1" si="300"/>
        <v>0</v>
      </c>
      <c r="P615" s="45">
        <f t="shared" ca="1" si="301"/>
        <v>0</v>
      </c>
      <c r="Q615" s="46"/>
      <c r="S615" s="47">
        <f t="shared" ca="1" si="309"/>
        <v>0</v>
      </c>
      <c r="T615" s="47">
        <f t="shared" ca="1" si="309"/>
        <v>0</v>
      </c>
      <c r="U615" s="47" t="str">
        <f t="shared" ca="1" si="309"/>
        <v/>
      </c>
      <c r="V615" s="47" t="str">
        <f t="shared" ca="1" si="309"/>
        <v/>
      </c>
      <c r="W615" s="47" t="str">
        <f t="shared" ca="1" si="309"/>
        <v/>
      </c>
      <c r="X615" s="47" t="str">
        <f t="shared" ca="1" si="309"/>
        <v/>
      </c>
      <c r="Y615" s="47" t="str">
        <f t="shared" ca="1" si="309"/>
        <v/>
      </c>
      <c r="Z615" s="47" t="str">
        <f t="shared" ca="1" si="309"/>
        <v/>
      </c>
      <c r="AA615" s="47" t="str">
        <f t="shared" ca="1" si="309"/>
        <v/>
      </c>
      <c r="AB615" s="47" t="str">
        <f t="shared" ca="1" si="309"/>
        <v/>
      </c>
      <c r="AC615" s="47" t="str">
        <f t="shared" ca="1" si="309"/>
        <v/>
      </c>
      <c r="AD615" s="47" t="str">
        <f t="shared" ca="1" si="309"/>
        <v/>
      </c>
      <c r="AE615" s="47" t="str">
        <f t="shared" ca="1" si="309"/>
        <v/>
      </c>
      <c r="AF615" s="47" t="str">
        <f t="shared" ca="1" si="309"/>
        <v/>
      </c>
      <c r="AG615" s="47" t="str">
        <f t="shared" ca="1" si="309"/>
        <v/>
      </c>
      <c r="AH615" s="47" t="str">
        <f t="shared" ca="1" si="309"/>
        <v/>
      </c>
      <c r="AI615" s="47" t="str">
        <f t="shared" ca="1" si="314"/>
        <v/>
      </c>
      <c r="AJ615" s="47" t="str">
        <f t="shared" ca="1" si="314"/>
        <v/>
      </c>
      <c r="AK615" s="47" t="str">
        <f t="shared" ca="1" si="314"/>
        <v/>
      </c>
      <c r="AL615" s="47" t="str">
        <f t="shared" ca="1" si="314"/>
        <v/>
      </c>
      <c r="AM615" s="47" t="str">
        <f t="shared" ca="1" si="314"/>
        <v/>
      </c>
      <c r="AN615" s="47" t="str">
        <f t="shared" ca="1" si="314"/>
        <v/>
      </c>
      <c r="AO615" s="47" t="str">
        <f t="shared" ca="1" si="314"/>
        <v/>
      </c>
      <c r="AP615" s="47" t="str">
        <f t="shared" ca="1" si="314"/>
        <v/>
      </c>
      <c r="AQ615" s="47" t="str">
        <f t="shared" ca="1" si="314"/>
        <v/>
      </c>
      <c r="AR615" s="47" t="str">
        <f t="shared" ca="1" si="314"/>
        <v/>
      </c>
      <c r="AS615" s="47" t="str">
        <f t="shared" ca="1" si="314"/>
        <v/>
      </c>
      <c r="AT615" s="47" t="str">
        <f t="shared" ca="1" si="314"/>
        <v/>
      </c>
      <c r="AU615" s="47" t="str">
        <f t="shared" ca="1" si="314"/>
        <v/>
      </c>
      <c r="AV615" s="47" t="str">
        <f t="shared" ca="1" si="314"/>
        <v/>
      </c>
      <c r="AW615" s="47" t="str">
        <f t="shared" ca="1" si="314"/>
        <v/>
      </c>
      <c r="AX615" s="47" t="str">
        <f t="shared" ca="1" si="314"/>
        <v/>
      </c>
      <c r="AY615" s="47" t="str">
        <f t="shared" ca="1" si="313"/>
        <v/>
      </c>
      <c r="AZ615" s="47" t="str">
        <f t="shared" ca="1" si="313"/>
        <v/>
      </c>
      <c r="BA615" s="47" t="str">
        <f t="shared" ca="1" si="313"/>
        <v/>
      </c>
      <c r="BB615" s="47" t="str">
        <f t="shared" ca="1" si="313"/>
        <v/>
      </c>
      <c r="BC615" s="47" t="str">
        <f t="shared" ca="1" si="313"/>
        <v/>
      </c>
      <c r="BD615" s="47" t="str">
        <f t="shared" ca="1" si="313"/>
        <v/>
      </c>
    </row>
    <row r="616" spans="3:56" s="36" customFormat="1" ht="18" customHeight="1" outlineLevel="1" x14ac:dyDescent="0.25">
      <c r="C616" s="48" t="s">
        <v>587</v>
      </c>
      <c r="D616" s="38">
        <f t="shared" ca="1" si="307"/>
        <v>0</v>
      </c>
      <c r="E616" s="39"/>
      <c r="F616" s="40"/>
      <c r="G616" s="38">
        <f t="shared" ca="1" si="296"/>
        <v>0</v>
      </c>
      <c r="H616" s="41"/>
      <c r="I616" s="38">
        <f t="shared" ca="1" si="297"/>
        <v>0</v>
      </c>
      <c r="J616" s="42">
        <f t="shared" ca="1" si="298"/>
        <v>0</v>
      </c>
      <c r="K616" s="43"/>
      <c r="L616" s="44"/>
      <c r="M616" s="38">
        <f t="shared" ca="1" si="299"/>
        <v>0</v>
      </c>
      <c r="N616" s="41"/>
      <c r="O616" s="38">
        <f t="shared" ca="1" si="300"/>
        <v>0</v>
      </c>
      <c r="P616" s="45">
        <f t="shared" ca="1" si="301"/>
        <v>0</v>
      </c>
      <c r="Q616" s="46"/>
      <c r="S616" s="47">
        <f t="shared" ca="1" si="309"/>
        <v>0</v>
      </c>
      <c r="T616" s="47">
        <f t="shared" ca="1" si="309"/>
        <v>0</v>
      </c>
      <c r="U616" s="47" t="str">
        <f t="shared" ca="1" si="309"/>
        <v/>
      </c>
      <c r="V616" s="47" t="str">
        <f t="shared" ca="1" si="309"/>
        <v/>
      </c>
      <c r="W616" s="47" t="str">
        <f t="shared" ca="1" si="309"/>
        <v/>
      </c>
      <c r="X616" s="47" t="str">
        <f t="shared" ca="1" si="309"/>
        <v/>
      </c>
      <c r="Y616" s="47" t="str">
        <f t="shared" ca="1" si="309"/>
        <v/>
      </c>
      <c r="Z616" s="47" t="str">
        <f t="shared" ca="1" si="309"/>
        <v/>
      </c>
      <c r="AA616" s="47" t="str">
        <f t="shared" ca="1" si="309"/>
        <v/>
      </c>
      <c r="AB616" s="47" t="str">
        <f t="shared" ca="1" si="309"/>
        <v/>
      </c>
      <c r="AC616" s="47" t="str">
        <f t="shared" ca="1" si="309"/>
        <v/>
      </c>
      <c r="AD616" s="47" t="str">
        <f t="shared" ca="1" si="309"/>
        <v/>
      </c>
      <c r="AE616" s="47" t="str">
        <f t="shared" ca="1" si="309"/>
        <v/>
      </c>
      <c r="AF616" s="47" t="str">
        <f t="shared" ca="1" si="309"/>
        <v/>
      </c>
      <c r="AG616" s="47" t="str">
        <f t="shared" ca="1" si="309"/>
        <v/>
      </c>
      <c r="AH616" s="47" t="str">
        <f t="shared" ca="1" si="309"/>
        <v/>
      </c>
      <c r="AI616" s="47" t="str">
        <f t="shared" ca="1" si="314"/>
        <v/>
      </c>
      <c r="AJ616" s="47" t="str">
        <f t="shared" ca="1" si="314"/>
        <v/>
      </c>
      <c r="AK616" s="47" t="str">
        <f t="shared" ca="1" si="314"/>
        <v/>
      </c>
      <c r="AL616" s="47" t="str">
        <f t="shared" ca="1" si="314"/>
        <v/>
      </c>
      <c r="AM616" s="47" t="str">
        <f t="shared" ca="1" si="314"/>
        <v/>
      </c>
      <c r="AN616" s="47" t="str">
        <f t="shared" ca="1" si="314"/>
        <v/>
      </c>
      <c r="AO616" s="47" t="str">
        <f t="shared" ca="1" si="314"/>
        <v/>
      </c>
      <c r="AP616" s="47" t="str">
        <f t="shared" ca="1" si="314"/>
        <v/>
      </c>
      <c r="AQ616" s="47" t="str">
        <f t="shared" ca="1" si="314"/>
        <v/>
      </c>
      <c r="AR616" s="47" t="str">
        <f t="shared" ca="1" si="314"/>
        <v/>
      </c>
      <c r="AS616" s="47" t="str">
        <f t="shared" ca="1" si="314"/>
        <v/>
      </c>
      <c r="AT616" s="47" t="str">
        <f t="shared" ca="1" si="314"/>
        <v/>
      </c>
      <c r="AU616" s="47" t="str">
        <f t="shared" ca="1" si="314"/>
        <v/>
      </c>
      <c r="AV616" s="47" t="str">
        <f t="shared" ca="1" si="314"/>
        <v/>
      </c>
      <c r="AW616" s="47" t="str">
        <f t="shared" ca="1" si="314"/>
        <v/>
      </c>
      <c r="AX616" s="47" t="str">
        <f t="shared" ca="1" si="314"/>
        <v/>
      </c>
      <c r="AY616" s="47" t="str">
        <f t="shared" ca="1" si="313"/>
        <v/>
      </c>
      <c r="AZ616" s="47" t="str">
        <f t="shared" ca="1" si="313"/>
        <v/>
      </c>
      <c r="BA616" s="47" t="str">
        <f t="shared" ca="1" si="313"/>
        <v/>
      </c>
      <c r="BB616" s="47" t="str">
        <f t="shared" ca="1" si="313"/>
        <v/>
      </c>
      <c r="BC616" s="47" t="str">
        <f t="shared" ca="1" si="313"/>
        <v/>
      </c>
      <c r="BD616" s="47" t="str">
        <f t="shared" ca="1" si="313"/>
        <v/>
      </c>
    </row>
    <row r="617" spans="3:56" s="36" customFormat="1" ht="18" customHeight="1" outlineLevel="1" x14ac:dyDescent="0.25">
      <c r="C617" s="37" t="s">
        <v>730</v>
      </c>
      <c r="D617" s="38">
        <f t="shared" ca="1" si="307"/>
        <v>0</v>
      </c>
      <c r="E617" s="39" t="s">
        <v>466</v>
      </c>
      <c r="F617" s="40">
        <v>4155</v>
      </c>
      <c r="G617" s="38">
        <f t="shared" ca="1" si="296"/>
        <v>0</v>
      </c>
      <c r="H617" s="41">
        <v>1200</v>
      </c>
      <c r="I617" s="38">
        <f t="shared" ca="1" si="297"/>
        <v>0</v>
      </c>
      <c r="J617" s="42">
        <f t="shared" ca="1" si="298"/>
        <v>0</v>
      </c>
      <c r="K617" s="43"/>
      <c r="L617" s="44">
        <v>4500</v>
      </c>
      <c r="M617" s="38">
        <f t="shared" ca="1" si="299"/>
        <v>0</v>
      </c>
      <c r="N617" s="41">
        <v>1500</v>
      </c>
      <c r="O617" s="38">
        <f t="shared" ca="1" si="300"/>
        <v>0</v>
      </c>
      <c r="P617" s="45">
        <f t="shared" ca="1" si="301"/>
        <v>0</v>
      </c>
      <c r="Q617" s="46" t="s">
        <v>727</v>
      </c>
      <c r="S617" s="47">
        <f t="shared" ca="1" si="309"/>
        <v>0</v>
      </c>
      <c r="T617" s="47">
        <f t="shared" ca="1" si="309"/>
        <v>0</v>
      </c>
      <c r="U617" s="47" t="str">
        <f t="shared" ca="1" si="309"/>
        <v/>
      </c>
      <c r="V617" s="47" t="str">
        <f t="shared" ca="1" si="309"/>
        <v/>
      </c>
      <c r="W617" s="47" t="str">
        <f t="shared" ca="1" si="309"/>
        <v/>
      </c>
      <c r="X617" s="47" t="str">
        <f t="shared" ca="1" si="309"/>
        <v/>
      </c>
      <c r="Y617" s="47" t="str">
        <f t="shared" ca="1" si="309"/>
        <v/>
      </c>
      <c r="Z617" s="47" t="str">
        <f t="shared" ca="1" si="309"/>
        <v/>
      </c>
      <c r="AA617" s="47" t="str">
        <f t="shared" ca="1" si="309"/>
        <v/>
      </c>
      <c r="AB617" s="47" t="str">
        <f t="shared" ca="1" si="309"/>
        <v/>
      </c>
      <c r="AC617" s="47" t="str">
        <f t="shared" ca="1" si="309"/>
        <v/>
      </c>
      <c r="AD617" s="47" t="str">
        <f t="shared" ca="1" si="309"/>
        <v/>
      </c>
      <c r="AE617" s="47" t="str">
        <f t="shared" ca="1" si="309"/>
        <v/>
      </c>
      <c r="AF617" s="47" t="str">
        <f t="shared" ca="1" si="309"/>
        <v/>
      </c>
      <c r="AG617" s="47" t="str">
        <f t="shared" ca="1" si="309"/>
        <v/>
      </c>
      <c r="AH617" s="47" t="str">
        <f t="shared" ca="1" si="309"/>
        <v/>
      </c>
      <c r="AI617" s="47" t="str">
        <f t="shared" ca="1" si="314"/>
        <v/>
      </c>
      <c r="AJ617" s="47" t="str">
        <f t="shared" ca="1" si="314"/>
        <v/>
      </c>
      <c r="AK617" s="47" t="str">
        <f t="shared" ca="1" si="314"/>
        <v/>
      </c>
      <c r="AL617" s="47" t="str">
        <f t="shared" ca="1" si="314"/>
        <v/>
      </c>
      <c r="AM617" s="47" t="str">
        <f t="shared" ca="1" si="314"/>
        <v/>
      </c>
      <c r="AN617" s="47" t="str">
        <f t="shared" ca="1" si="314"/>
        <v/>
      </c>
      <c r="AO617" s="47" t="str">
        <f t="shared" ca="1" si="314"/>
        <v/>
      </c>
      <c r="AP617" s="47" t="str">
        <f t="shared" ca="1" si="314"/>
        <v/>
      </c>
      <c r="AQ617" s="47" t="str">
        <f t="shared" ca="1" si="314"/>
        <v/>
      </c>
      <c r="AR617" s="47" t="str">
        <f t="shared" ca="1" si="314"/>
        <v/>
      </c>
      <c r="AS617" s="47" t="str">
        <f t="shared" ca="1" si="314"/>
        <v/>
      </c>
      <c r="AT617" s="47" t="str">
        <f t="shared" ca="1" si="314"/>
        <v/>
      </c>
      <c r="AU617" s="47" t="str">
        <f t="shared" ca="1" si="314"/>
        <v/>
      </c>
      <c r="AV617" s="47" t="str">
        <f t="shared" ca="1" si="314"/>
        <v/>
      </c>
      <c r="AW617" s="47" t="str">
        <f t="shared" ca="1" si="314"/>
        <v/>
      </c>
      <c r="AX617" s="47" t="str">
        <f t="shared" ca="1" si="314"/>
        <v/>
      </c>
      <c r="AY617" s="47" t="str">
        <f t="shared" ca="1" si="313"/>
        <v/>
      </c>
      <c r="AZ617" s="47" t="str">
        <f t="shared" ca="1" si="313"/>
        <v/>
      </c>
      <c r="BA617" s="47" t="str">
        <f t="shared" ca="1" si="313"/>
        <v/>
      </c>
      <c r="BB617" s="47" t="str">
        <f t="shared" ca="1" si="313"/>
        <v/>
      </c>
      <c r="BC617" s="47" t="str">
        <f t="shared" ca="1" si="313"/>
        <v/>
      </c>
      <c r="BD617" s="47" t="str">
        <f t="shared" ca="1" si="313"/>
        <v/>
      </c>
    </row>
    <row r="618" spans="3:56" s="36" customFormat="1" ht="18" customHeight="1" outlineLevel="1" x14ac:dyDescent="0.25">
      <c r="C618" s="37" t="s">
        <v>725</v>
      </c>
      <c r="D618" s="38">
        <f t="shared" ref="D618" ca="1" si="315">+SUM(R618:BA618)</f>
        <v>0</v>
      </c>
      <c r="E618" s="39" t="s">
        <v>466</v>
      </c>
      <c r="F618" s="40">
        <v>5790</v>
      </c>
      <c r="G618" s="38">
        <f t="shared" ca="1" si="296"/>
        <v>0</v>
      </c>
      <c r="H618" s="41">
        <v>1200</v>
      </c>
      <c r="I618" s="38">
        <f t="shared" ca="1" si="297"/>
        <v>0</v>
      </c>
      <c r="J618" s="42">
        <f t="shared" ca="1" si="298"/>
        <v>0</v>
      </c>
      <c r="K618" s="43"/>
      <c r="L618" s="44">
        <v>6000</v>
      </c>
      <c r="M618" s="38">
        <f t="shared" ca="1" si="299"/>
        <v>0</v>
      </c>
      <c r="N618" s="41">
        <v>1500</v>
      </c>
      <c r="O618" s="38">
        <f t="shared" ca="1" si="300"/>
        <v>0</v>
      </c>
      <c r="P618" s="45">
        <f t="shared" ca="1" si="301"/>
        <v>0</v>
      </c>
      <c r="Q618" s="46" t="s">
        <v>726</v>
      </c>
      <c r="S618" s="47">
        <f t="shared" ca="1" si="309"/>
        <v>0</v>
      </c>
      <c r="T618" s="47">
        <f t="shared" ca="1" si="309"/>
        <v>0</v>
      </c>
      <c r="U618" s="47" t="str">
        <f t="shared" ca="1" si="309"/>
        <v/>
      </c>
      <c r="V618" s="47" t="str">
        <f t="shared" ca="1" si="309"/>
        <v/>
      </c>
      <c r="W618" s="47" t="str">
        <f t="shared" ca="1" si="309"/>
        <v/>
      </c>
      <c r="X618" s="47" t="str">
        <f t="shared" ca="1" si="309"/>
        <v/>
      </c>
      <c r="Y618" s="47" t="str">
        <f t="shared" ca="1" si="309"/>
        <v/>
      </c>
      <c r="Z618" s="47" t="str">
        <f t="shared" ca="1" si="309"/>
        <v/>
      </c>
      <c r="AA618" s="47" t="str">
        <f t="shared" ca="1" si="309"/>
        <v/>
      </c>
      <c r="AB618" s="47" t="str">
        <f t="shared" ca="1" si="309"/>
        <v/>
      </c>
      <c r="AC618" s="47" t="str">
        <f t="shared" ca="1" si="309"/>
        <v/>
      </c>
      <c r="AD618" s="47" t="str">
        <f t="shared" ca="1" si="309"/>
        <v/>
      </c>
      <c r="AE618" s="47" t="str">
        <f t="shared" ca="1" si="309"/>
        <v/>
      </c>
      <c r="AF618" s="47" t="str">
        <f t="shared" ca="1" si="309"/>
        <v/>
      </c>
      <c r="AG618" s="47" t="str">
        <f t="shared" ca="1" si="309"/>
        <v/>
      </c>
      <c r="AH618" s="47" t="str">
        <f t="shared" ca="1" si="309"/>
        <v/>
      </c>
      <c r="AI618" s="47" t="str">
        <f t="shared" ca="1" si="314"/>
        <v/>
      </c>
      <c r="AJ618" s="47" t="str">
        <f t="shared" ca="1" si="314"/>
        <v/>
      </c>
      <c r="AK618" s="47" t="str">
        <f t="shared" ca="1" si="314"/>
        <v/>
      </c>
      <c r="AL618" s="47" t="str">
        <f t="shared" ca="1" si="314"/>
        <v/>
      </c>
      <c r="AM618" s="47" t="str">
        <f t="shared" ca="1" si="314"/>
        <v/>
      </c>
      <c r="AN618" s="47" t="str">
        <f t="shared" ca="1" si="314"/>
        <v/>
      </c>
      <c r="AO618" s="47" t="str">
        <f t="shared" ca="1" si="314"/>
        <v/>
      </c>
      <c r="AP618" s="47" t="str">
        <f t="shared" ca="1" si="314"/>
        <v/>
      </c>
      <c r="AQ618" s="47" t="str">
        <f t="shared" ca="1" si="314"/>
        <v/>
      </c>
      <c r="AR618" s="47" t="str">
        <f t="shared" ca="1" si="314"/>
        <v/>
      </c>
      <c r="AS618" s="47" t="str">
        <f t="shared" ca="1" si="314"/>
        <v/>
      </c>
      <c r="AT618" s="47" t="str">
        <f t="shared" ca="1" si="314"/>
        <v/>
      </c>
      <c r="AU618" s="47" t="str">
        <f t="shared" ca="1" si="314"/>
        <v/>
      </c>
      <c r="AV618" s="47" t="str">
        <f t="shared" ca="1" si="314"/>
        <v/>
      </c>
      <c r="AW618" s="47" t="str">
        <f t="shared" ca="1" si="314"/>
        <v/>
      </c>
      <c r="AX618" s="47" t="str">
        <f t="shared" ca="1" si="314"/>
        <v/>
      </c>
      <c r="AY618" s="47" t="str">
        <f t="shared" ca="1" si="313"/>
        <v/>
      </c>
      <c r="AZ618" s="47" t="str">
        <f t="shared" ca="1" si="313"/>
        <v/>
      </c>
      <c r="BA618" s="47" t="str">
        <f t="shared" ca="1" si="313"/>
        <v/>
      </c>
      <c r="BB618" s="47" t="str">
        <f t="shared" ca="1" si="313"/>
        <v/>
      </c>
      <c r="BC618" s="47" t="str">
        <f t="shared" ca="1" si="313"/>
        <v/>
      </c>
      <c r="BD618" s="47" t="str">
        <f t="shared" ca="1" si="313"/>
        <v/>
      </c>
    </row>
    <row r="619" spans="3:56" s="36" customFormat="1" ht="18" customHeight="1" outlineLevel="1" x14ac:dyDescent="0.25">
      <c r="C619" s="37" t="s">
        <v>722</v>
      </c>
      <c r="D619" s="38">
        <f t="shared" ca="1" si="307"/>
        <v>0</v>
      </c>
      <c r="E619" s="39" t="s">
        <v>466</v>
      </c>
      <c r="F619" s="40">
        <v>1670</v>
      </c>
      <c r="G619" s="38">
        <f t="shared" ca="1" si="296"/>
        <v>0</v>
      </c>
      <c r="H619" s="41">
        <v>300</v>
      </c>
      <c r="I619" s="38">
        <f t="shared" ca="1" si="297"/>
        <v>0</v>
      </c>
      <c r="J619" s="42">
        <f t="shared" ca="1" si="298"/>
        <v>0</v>
      </c>
      <c r="K619" s="43"/>
      <c r="L619" s="44">
        <v>2000</v>
      </c>
      <c r="M619" s="38">
        <f t="shared" ca="1" si="299"/>
        <v>0</v>
      </c>
      <c r="N619" s="41">
        <v>350</v>
      </c>
      <c r="O619" s="38">
        <f t="shared" ca="1" si="300"/>
        <v>0</v>
      </c>
      <c r="P619" s="45">
        <f t="shared" ca="1" si="301"/>
        <v>0</v>
      </c>
      <c r="Q619" s="46"/>
      <c r="S619" s="47">
        <f t="shared" ca="1" si="309"/>
        <v>0</v>
      </c>
      <c r="T619" s="47">
        <f t="shared" ca="1" si="309"/>
        <v>0</v>
      </c>
      <c r="U619" s="47" t="str">
        <f t="shared" ca="1" si="309"/>
        <v/>
      </c>
      <c r="V619" s="47" t="str">
        <f t="shared" ca="1" si="309"/>
        <v/>
      </c>
      <c r="W619" s="47" t="str">
        <f t="shared" ca="1" si="309"/>
        <v/>
      </c>
      <c r="X619" s="47" t="str">
        <f t="shared" ca="1" si="309"/>
        <v/>
      </c>
      <c r="Y619" s="47" t="str">
        <f t="shared" ca="1" si="309"/>
        <v/>
      </c>
      <c r="Z619" s="47" t="str">
        <f t="shared" ca="1" si="309"/>
        <v/>
      </c>
      <c r="AA619" s="47" t="str">
        <f t="shared" ca="1" si="309"/>
        <v/>
      </c>
      <c r="AB619" s="47" t="str">
        <f t="shared" ca="1" si="309"/>
        <v/>
      </c>
      <c r="AC619" s="47" t="str">
        <f t="shared" ca="1" si="309"/>
        <v/>
      </c>
      <c r="AD619" s="47" t="str">
        <f t="shared" ca="1" si="309"/>
        <v/>
      </c>
      <c r="AE619" s="47" t="str">
        <f t="shared" ca="1" si="309"/>
        <v/>
      </c>
      <c r="AF619" s="47" t="str">
        <f t="shared" ca="1" si="309"/>
        <v/>
      </c>
      <c r="AG619" s="47" t="str">
        <f t="shared" ca="1" si="309"/>
        <v/>
      </c>
      <c r="AH619" s="47" t="str">
        <f t="shared" ca="1" si="309"/>
        <v/>
      </c>
      <c r="AI619" s="47" t="str">
        <f t="shared" ca="1" si="314"/>
        <v/>
      </c>
      <c r="AJ619" s="47" t="str">
        <f t="shared" ca="1" si="314"/>
        <v/>
      </c>
      <c r="AK619" s="47" t="str">
        <f t="shared" ca="1" si="314"/>
        <v/>
      </c>
      <c r="AL619" s="47" t="str">
        <f t="shared" ca="1" si="314"/>
        <v/>
      </c>
      <c r="AM619" s="47" t="str">
        <f t="shared" ca="1" si="314"/>
        <v/>
      </c>
      <c r="AN619" s="47" t="str">
        <f t="shared" ca="1" si="314"/>
        <v/>
      </c>
      <c r="AO619" s="47" t="str">
        <f t="shared" ca="1" si="314"/>
        <v/>
      </c>
      <c r="AP619" s="47" t="str">
        <f t="shared" ca="1" si="314"/>
        <v/>
      </c>
      <c r="AQ619" s="47" t="str">
        <f t="shared" ca="1" si="314"/>
        <v/>
      </c>
      <c r="AR619" s="47" t="str">
        <f t="shared" ca="1" si="314"/>
        <v/>
      </c>
      <c r="AS619" s="47" t="str">
        <f t="shared" ca="1" si="314"/>
        <v/>
      </c>
      <c r="AT619" s="47" t="str">
        <f t="shared" ca="1" si="314"/>
        <v/>
      </c>
      <c r="AU619" s="47" t="str">
        <f t="shared" ca="1" si="314"/>
        <v/>
      </c>
      <c r="AV619" s="47" t="str">
        <f t="shared" ca="1" si="314"/>
        <v/>
      </c>
      <c r="AW619" s="47" t="str">
        <f t="shared" ca="1" si="314"/>
        <v/>
      </c>
      <c r="AX619" s="47" t="str">
        <f t="shared" ca="1" si="314"/>
        <v/>
      </c>
      <c r="AY619" s="47" t="str">
        <f t="shared" ca="1" si="313"/>
        <v/>
      </c>
      <c r="AZ619" s="47" t="str">
        <f t="shared" ca="1" si="313"/>
        <v/>
      </c>
      <c r="BA619" s="47" t="str">
        <f t="shared" ca="1" si="313"/>
        <v/>
      </c>
      <c r="BB619" s="47" t="str">
        <f t="shared" ca="1" si="313"/>
        <v/>
      </c>
      <c r="BC619" s="47" t="str">
        <f t="shared" ca="1" si="313"/>
        <v/>
      </c>
      <c r="BD619" s="47" t="str">
        <f t="shared" ca="1" si="313"/>
        <v/>
      </c>
    </row>
    <row r="620" spans="3:56" s="36" customFormat="1" ht="18" customHeight="1" outlineLevel="1" x14ac:dyDescent="0.25">
      <c r="C620" s="37" t="s">
        <v>724</v>
      </c>
      <c r="D620" s="38">
        <f t="shared" ref="D620" ca="1" si="316">+SUM(R620:BA620)</f>
        <v>0</v>
      </c>
      <c r="E620" s="39" t="s">
        <v>466</v>
      </c>
      <c r="F620" s="40">
        <v>1155</v>
      </c>
      <c r="G620" s="38">
        <f t="shared" ca="1" si="296"/>
        <v>0</v>
      </c>
      <c r="H620" s="41">
        <v>100</v>
      </c>
      <c r="I620" s="38">
        <f t="shared" ca="1" si="297"/>
        <v>0</v>
      </c>
      <c r="J620" s="42">
        <f t="shared" ca="1" si="298"/>
        <v>0</v>
      </c>
      <c r="K620" s="43"/>
      <c r="L620" s="44">
        <v>1200</v>
      </c>
      <c r="M620" s="38">
        <f t="shared" ca="1" si="299"/>
        <v>0</v>
      </c>
      <c r="N620" s="41">
        <v>100</v>
      </c>
      <c r="O620" s="38">
        <f t="shared" ca="1" si="300"/>
        <v>0</v>
      </c>
      <c r="P620" s="45">
        <f t="shared" ca="1" si="301"/>
        <v>0</v>
      </c>
      <c r="Q620" s="46"/>
      <c r="S620" s="47">
        <f t="shared" ca="1" si="309"/>
        <v>0</v>
      </c>
      <c r="T620" s="47">
        <f t="shared" ca="1" si="309"/>
        <v>0</v>
      </c>
      <c r="U620" s="47" t="str">
        <f t="shared" ca="1" si="309"/>
        <v/>
      </c>
      <c r="V620" s="47" t="str">
        <f t="shared" ca="1" si="309"/>
        <v/>
      </c>
      <c r="W620" s="47" t="str">
        <f t="shared" ca="1" si="309"/>
        <v/>
      </c>
      <c r="X620" s="47" t="str">
        <f t="shared" ca="1" si="309"/>
        <v/>
      </c>
      <c r="Y620" s="47" t="str">
        <f t="shared" ca="1" si="309"/>
        <v/>
      </c>
      <c r="Z620" s="47" t="str">
        <f t="shared" ca="1" si="309"/>
        <v/>
      </c>
      <c r="AA620" s="47" t="str">
        <f t="shared" ca="1" si="309"/>
        <v/>
      </c>
      <c r="AB620" s="47" t="str">
        <f t="shared" ca="1" si="309"/>
        <v/>
      </c>
      <c r="AC620" s="47" t="str">
        <f t="shared" ca="1" si="309"/>
        <v/>
      </c>
      <c r="AD620" s="47" t="str">
        <f t="shared" ca="1" si="309"/>
        <v/>
      </c>
      <c r="AE620" s="47" t="str">
        <f t="shared" ca="1" si="309"/>
        <v/>
      </c>
      <c r="AF620" s="47" t="str">
        <f t="shared" ca="1" si="309"/>
        <v/>
      </c>
      <c r="AG620" s="47" t="str">
        <f t="shared" ca="1" si="309"/>
        <v/>
      </c>
      <c r="AH620" s="47" t="str">
        <f t="shared" ca="1" si="309"/>
        <v/>
      </c>
      <c r="AI620" s="47" t="str">
        <f t="shared" ca="1" si="314"/>
        <v/>
      </c>
      <c r="AJ620" s="47" t="str">
        <f t="shared" ca="1" si="314"/>
        <v/>
      </c>
      <c r="AK620" s="47" t="str">
        <f t="shared" ca="1" si="314"/>
        <v/>
      </c>
      <c r="AL620" s="47" t="str">
        <f t="shared" ca="1" si="314"/>
        <v/>
      </c>
      <c r="AM620" s="47" t="str">
        <f t="shared" ca="1" si="314"/>
        <v/>
      </c>
      <c r="AN620" s="47" t="str">
        <f t="shared" ca="1" si="314"/>
        <v/>
      </c>
      <c r="AO620" s="47" t="str">
        <f t="shared" ca="1" si="314"/>
        <v/>
      </c>
      <c r="AP620" s="47" t="str">
        <f t="shared" ca="1" si="314"/>
        <v/>
      </c>
      <c r="AQ620" s="47" t="str">
        <f t="shared" ca="1" si="314"/>
        <v/>
      </c>
      <c r="AR620" s="47" t="str">
        <f t="shared" ca="1" si="314"/>
        <v/>
      </c>
      <c r="AS620" s="47" t="str">
        <f t="shared" ca="1" si="314"/>
        <v/>
      </c>
      <c r="AT620" s="47" t="str">
        <f t="shared" ca="1" si="314"/>
        <v/>
      </c>
      <c r="AU620" s="47" t="str">
        <f t="shared" ca="1" si="314"/>
        <v/>
      </c>
      <c r="AV620" s="47" t="str">
        <f t="shared" ca="1" si="314"/>
        <v/>
      </c>
      <c r="AW620" s="47" t="str">
        <f t="shared" ca="1" si="314"/>
        <v/>
      </c>
      <c r="AX620" s="47" t="str">
        <f t="shared" ca="1" si="314"/>
        <v/>
      </c>
      <c r="AY620" s="47" t="str">
        <f t="shared" ca="1" si="313"/>
        <v/>
      </c>
      <c r="AZ620" s="47" t="str">
        <f t="shared" ca="1" si="313"/>
        <v/>
      </c>
      <c r="BA620" s="47" t="str">
        <f t="shared" ca="1" si="313"/>
        <v/>
      </c>
      <c r="BB620" s="47" t="str">
        <f t="shared" ca="1" si="313"/>
        <v/>
      </c>
      <c r="BC620" s="47" t="str">
        <f t="shared" ca="1" si="313"/>
        <v/>
      </c>
      <c r="BD620" s="47" t="str">
        <f t="shared" ca="1" si="313"/>
        <v/>
      </c>
    </row>
    <row r="621" spans="3:56" s="36" customFormat="1" ht="18" customHeight="1" outlineLevel="1" x14ac:dyDescent="0.25">
      <c r="C621" s="37" t="s">
        <v>723</v>
      </c>
      <c r="D621" s="38">
        <f t="shared" ref="D621" ca="1" si="317">+SUM(R621:BA621)</f>
        <v>0</v>
      </c>
      <c r="E621" s="39" t="s">
        <v>466</v>
      </c>
      <c r="F621" s="40">
        <v>705</v>
      </c>
      <c r="G621" s="38">
        <f t="shared" ca="1" si="296"/>
        <v>0</v>
      </c>
      <c r="H621" s="41">
        <v>100</v>
      </c>
      <c r="I621" s="38">
        <f t="shared" ca="1" si="297"/>
        <v>0</v>
      </c>
      <c r="J621" s="42">
        <f t="shared" ca="1" si="298"/>
        <v>0</v>
      </c>
      <c r="K621" s="43"/>
      <c r="L621" s="44">
        <v>800</v>
      </c>
      <c r="M621" s="38">
        <f t="shared" ca="1" si="299"/>
        <v>0</v>
      </c>
      <c r="N621" s="41">
        <v>100</v>
      </c>
      <c r="O621" s="38">
        <f t="shared" ca="1" si="300"/>
        <v>0</v>
      </c>
      <c r="P621" s="45">
        <f t="shared" ca="1" si="301"/>
        <v>0</v>
      </c>
      <c r="Q621" s="46"/>
      <c r="S621" s="47">
        <f t="shared" ca="1" si="309"/>
        <v>0</v>
      </c>
      <c r="T621" s="47">
        <f t="shared" ca="1" si="309"/>
        <v>0</v>
      </c>
      <c r="U621" s="47" t="str">
        <f t="shared" ca="1" si="309"/>
        <v/>
      </c>
      <c r="V621" s="47" t="str">
        <f t="shared" ca="1" si="309"/>
        <v/>
      </c>
      <c r="W621" s="47" t="str">
        <f t="shared" ca="1" si="309"/>
        <v/>
      </c>
      <c r="X621" s="47" t="str">
        <f t="shared" ca="1" si="309"/>
        <v/>
      </c>
      <c r="Y621" s="47" t="str">
        <f t="shared" ca="1" si="309"/>
        <v/>
      </c>
      <c r="Z621" s="47" t="str">
        <f t="shared" ca="1" si="309"/>
        <v/>
      </c>
      <c r="AA621" s="47" t="str">
        <f t="shared" ca="1" si="309"/>
        <v/>
      </c>
      <c r="AB621" s="47" t="str">
        <f t="shared" ca="1" si="309"/>
        <v/>
      </c>
      <c r="AC621" s="47" t="str">
        <f t="shared" ca="1" si="309"/>
        <v/>
      </c>
      <c r="AD621" s="47" t="str">
        <f t="shared" ca="1" si="309"/>
        <v/>
      </c>
      <c r="AE621" s="47" t="str">
        <f t="shared" ca="1" si="309"/>
        <v/>
      </c>
      <c r="AF621" s="47" t="str">
        <f t="shared" ca="1" si="309"/>
        <v/>
      </c>
      <c r="AG621" s="47" t="str">
        <f t="shared" ca="1" si="309"/>
        <v/>
      </c>
      <c r="AH621" s="47" t="str">
        <f t="shared" ca="1" si="309"/>
        <v/>
      </c>
      <c r="AI621" s="47" t="str">
        <f t="shared" ca="1" si="314"/>
        <v/>
      </c>
      <c r="AJ621" s="47" t="str">
        <f t="shared" ca="1" si="314"/>
        <v/>
      </c>
      <c r="AK621" s="47" t="str">
        <f t="shared" ca="1" si="314"/>
        <v/>
      </c>
      <c r="AL621" s="47" t="str">
        <f t="shared" ca="1" si="314"/>
        <v/>
      </c>
      <c r="AM621" s="47" t="str">
        <f t="shared" ca="1" si="314"/>
        <v/>
      </c>
      <c r="AN621" s="47" t="str">
        <f t="shared" ca="1" si="314"/>
        <v/>
      </c>
      <c r="AO621" s="47" t="str">
        <f t="shared" ca="1" si="314"/>
        <v/>
      </c>
      <c r="AP621" s="47" t="str">
        <f t="shared" ca="1" si="314"/>
        <v/>
      </c>
      <c r="AQ621" s="47" t="str">
        <f t="shared" ca="1" si="314"/>
        <v/>
      </c>
      <c r="AR621" s="47" t="str">
        <f t="shared" ca="1" si="314"/>
        <v/>
      </c>
      <c r="AS621" s="47" t="str">
        <f t="shared" ca="1" si="314"/>
        <v/>
      </c>
      <c r="AT621" s="47" t="str">
        <f t="shared" ca="1" si="314"/>
        <v/>
      </c>
      <c r="AU621" s="47" t="str">
        <f t="shared" ca="1" si="314"/>
        <v/>
      </c>
      <c r="AV621" s="47" t="str">
        <f t="shared" ca="1" si="314"/>
        <v/>
      </c>
      <c r="AW621" s="47" t="str">
        <f t="shared" ca="1" si="314"/>
        <v/>
      </c>
      <c r="AX621" s="47" t="str">
        <f t="shared" ca="1" si="314"/>
        <v/>
      </c>
      <c r="AY621" s="47" t="str">
        <f t="shared" ca="1" si="313"/>
        <v/>
      </c>
      <c r="AZ621" s="47" t="str">
        <f t="shared" ca="1" si="313"/>
        <v/>
      </c>
      <c r="BA621" s="47" t="str">
        <f t="shared" ca="1" si="313"/>
        <v/>
      </c>
      <c r="BB621" s="47" t="str">
        <f t="shared" ca="1" si="313"/>
        <v/>
      </c>
      <c r="BC621" s="47" t="str">
        <f t="shared" ca="1" si="313"/>
        <v/>
      </c>
      <c r="BD621" s="47" t="str">
        <f t="shared" ca="1" si="313"/>
        <v/>
      </c>
    </row>
    <row r="622" spans="3:56" s="36" customFormat="1" ht="18" customHeight="1" outlineLevel="1" x14ac:dyDescent="0.25">
      <c r="C622" s="37" t="s">
        <v>720</v>
      </c>
      <c r="D622" s="38">
        <f t="shared" ca="1" si="307"/>
        <v>0</v>
      </c>
      <c r="E622" s="39" t="s">
        <v>466</v>
      </c>
      <c r="F622" s="40">
        <v>590</v>
      </c>
      <c r="G622" s="38">
        <f t="shared" ca="1" si="296"/>
        <v>0</v>
      </c>
      <c r="H622" s="41">
        <v>150</v>
      </c>
      <c r="I622" s="38">
        <f t="shared" ca="1" si="297"/>
        <v>0</v>
      </c>
      <c r="J622" s="42">
        <f t="shared" ca="1" si="298"/>
        <v>0</v>
      </c>
      <c r="K622" s="43"/>
      <c r="L622" s="44">
        <v>650</v>
      </c>
      <c r="M622" s="38">
        <f t="shared" ca="1" si="299"/>
        <v>0</v>
      </c>
      <c r="N622" s="41">
        <v>200</v>
      </c>
      <c r="O622" s="38">
        <f t="shared" ca="1" si="300"/>
        <v>0</v>
      </c>
      <c r="P622" s="45">
        <f t="shared" ca="1" si="301"/>
        <v>0</v>
      </c>
      <c r="Q622" s="46" t="s">
        <v>643</v>
      </c>
      <c r="S622" s="47">
        <f t="shared" ca="1" si="309"/>
        <v>0</v>
      </c>
      <c r="T622" s="47">
        <f t="shared" ca="1" si="309"/>
        <v>0</v>
      </c>
      <c r="U622" s="47" t="str">
        <f t="shared" ca="1" si="309"/>
        <v/>
      </c>
      <c r="V622" s="47" t="str">
        <f t="shared" ca="1" si="309"/>
        <v/>
      </c>
      <c r="W622" s="47" t="str">
        <f t="shared" ca="1" si="309"/>
        <v/>
      </c>
      <c r="X622" s="47" t="str">
        <f t="shared" ca="1" si="309"/>
        <v/>
      </c>
      <c r="Y622" s="47" t="str">
        <f t="shared" ca="1" si="309"/>
        <v/>
      </c>
      <c r="Z622" s="47" t="str">
        <f t="shared" ca="1" si="309"/>
        <v/>
      </c>
      <c r="AA622" s="47" t="str">
        <f t="shared" ca="1" si="309"/>
        <v/>
      </c>
      <c r="AB622" s="47" t="str">
        <f t="shared" ca="1" si="309"/>
        <v/>
      </c>
      <c r="AC622" s="47" t="str">
        <f t="shared" ca="1" si="309"/>
        <v/>
      </c>
      <c r="AD622" s="47" t="str">
        <f t="shared" ref="S622:AH638" ca="1" si="318">IFERROR(SUMIF(INDIRECT("'"&amp;AD$6&amp;"'!$C:$C"),$C622,INDIRECT("'"&amp;AD$6&amp;"'!$D:$D")),"")</f>
        <v/>
      </c>
      <c r="AE622" s="47" t="str">
        <f t="shared" ca="1" si="318"/>
        <v/>
      </c>
      <c r="AF622" s="47" t="str">
        <f t="shared" ca="1" si="318"/>
        <v/>
      </c>
      <c r="AG622" s="47" t="str">
        <f t="shared" ca="1" si="318"/>
        <v/>
      </c>
      <c r="AH622" s="47" t="str">
        <f t="shared" ca="1" si="318"/>
        <v/>
      </c>
      <c r="AI622" s="47" t="str">
        <f t="shared" ca="1" si="314"/>
        <v/>
      </c>
      <c r="AJ622" s="47" t="str">
        <f t="shared" ca="1" si="314"/>
        <v/>
      </c>
      <c r="AK622" s="47" t="str">
        <f t="shared" ca="1" si="314"/>
        <v/>
      </c>
      <c r="AL622" s="47" t="str">
        <f t="shared" ca="1" si="314"/>
        <v/>
      </c>
      <c r="AM622" s="47" t="str">
        <f t="shared" ca="1" si="314"/>
        <v/>
      </c>
      <c r="AN622" s="47" t="str">
        <f t="shared" ca="1" si="314"/>
        <v/>
      </c>
      <c r="AO622" s="47" t="str">
        <f t="shared" ca="1" si="314"/>
        <v/>
      </c>
      <c r="AP622" s="47" t="str">
        <f t="shared" ca="1" si="314"/>
        <v/>
      </c>
      <c r="AQ622" s="47" t="str">
        <f t="shared" ca="1" si="314"/>
        <v/>
      </c>
      <c r="AR622" s="47" t="str">
        <f t="shared" ca="1" si="314"/>
        <v/>
      </c>
      <c r="AS622" s="47" t="str">
        <f t="shared" ca="1" si="314"/>
        <v/>
      </c>
      <c r="AT622" s="47" t="str">
        <f t="shared" ca="1" si="314"/>
        <v/>
      </c>
      <c r="AU622" s="47" t="str">
        <f t="shared" ca="1" si="314"/>
        <v/>
      </c>
      <c r="AV622" s="47" t="str">
        <f t="shared" ca="1" si="314"/>
        <v/>
      </c>
      <c r="AW622" s="47" t="str">
        <f t="shared" ca="1" si="314"/>
        <v/>
      </c>
      <c r="AX622" s="47" t="str">
        <f t="shared" ca="1" si="314"/>
        <v/>
      </c>
      <c r="AY622" s="47" t="str">
        <f t="shared" ca="1" si="313"/>
        <v/>
      </c>
      <c r="AZ622" s="47" t="str">
        <f t="shared" ca="1" si="313"/>
        <v/>
      </c>
      <c r="BA622" s="47" t="str">
        <f t="shared" ca="1" si="313"/>
        <v/>
      </c>
      <c r="BB622" s="47" t="str">
        <f t="shared" ca="1" si="313"/>
        <v/>
      </c>
      <c r="BC622" s="47" t="str">
        <f t="shared" ca="1" si="313"/>
        <v/>
      </c>
      <c r="BD622" s="47" t="str">
        <f t="shared" ca="1" si="313"/>
        <v/>
      </c>
    </row>
    <row r="623" spans="3:56" s="36" customFormat="1" ht="18" customHeight="1" outlineLevel="1" x14ac:dyDescent="0.25">
      <c r="C623" s="37" t="s">
        <v>721</v>
      </c>
      <c r="D623" s="38">
        <f t="shared" ca="1" si="307"/>
        <v>0</v>
      </c>
      <c r="E623" s="39" t="s">
        <v>466</v>
      </c>
      <c r="F623" s="40">
        <v>490</v>
      </c>
      <c r="G623" s="38">
        <f t="shared" ca="1" si="296"/>
        <v>0</v>
      </c>
      <c r="H623" s="41">
        <v>150</v>
      </c>
      <c r="I623" s="38">
        <f t="shared" ca="1" si="297"/>
        <v>0</v>
      </c>
      <c r="J623" s="42">
        <f t="shared" ca="1" si="298"/>
        <v>0</v>
      </c>
      <c r="K623" s="43"/>
      <c r="L623" s="44">
        <v>550</v>
      </c>
      <c r="M623" s="38">
        <f t="shared" ca="1" si="299"/>
        <v>0</v>
      </c>
      <c r="N623" s="41">
        <v>200</v>
      </c>
      <c r="O623" s="38">
        <f t="shared" ca="1" si="300"/>
        <v>0</v>
      </c>
      <c r="P623" s="45">
        <f t="shared" ca="1" si="301"/>
        <v>0</v>
      </c>
      <c r="Q623" s="46"/>
      <c r="S623" s="47">
        <f t="shared" ca="1" si="318"/>
        <v>0</v>
      </c>
      <c r="T623" s="47">
        <f t="shared" ca="1" si="318"/>
        <v>0</v>
      </c>
      <c r="U623" s="47" t="str">
        <f t="shared" ca="1" si="318"/>
        <v/>
      </c>
      <c r="V623" s="47" t="str">
        <f t="shared" ca="1" si="318"/>
        <v/>
      </c>
      <c r="W623" s="47" t="str">
        <f t="shared" ca="1" si="318"/>
        <v/>
      </c>
      <c r="X623" s="47" t="str">
        <f t="shared" ca="1" si="318"/>
        <v/>
      </c>
      <c r="Y623" s="47" t="str">
        <f t="shared" ca="1" si="318"/>
        <v/>
      </c>
      <c r="Z623" s="47" t="str">
        <f t="shared" ca="1" si="318"/>
        <v/>
      </c>
      <c r="AA623" s="47" t="str">
        <f t="shared" ca="1" si="318"/>
        <v/>
      </c>
      <c r="AB623" s="47" t="str">
        <f t="shared" ca="1" si="318"/>
        <v/>
      </c>
      <c r="AC623" s="47" t="str">
        <f t="shared" ca="1" si="318"/>
        <v/>
      </c>
      <c r="AD623" s="47" t="str">
        <f t="shared" ca="1" si="318"/>
        <v/>
      </c>
      <c r="AE623" s="47" t="str">
        <f t="shared" ca="1" si="318"/>
        <v/>
      </c>
      <c r="AF623" s="47" t="str">
        <f t="shared" ca="1" si="318"/>
        <v/>
      </c>
      <c r="AG623" s="47" t="str">
        <f t="shared" ca="1" si="318"/>
        <v/>
      </c>
      <c r="AH623" s="47" t="str">
        <f t="shared" ca="1" si="318"/>
        <v/>
      </c>
      <c r="AI623" s="47" t="str">
        <f t="shared" ca="1" si="314"/>
        <v/>
      </c>
      <c r="AJ623" s="47" t="str">
        <f t="shared" ca="1" si="314"/>
        <v/>
      </c>
      <c r="AK623" s="47" t="str">
        <f t="shared" ca="1" si="314"/>
        <v/>
      </c>
      <c r="AL623" s="47" t="str">
        <f t="shared" ca="1" si="314"/>
        <v/>
      </c>
      <c r="AM623" s="47" t="str">
        <f t="shared" ca="1" si="314"/>
        <v/>
      </c>
      <c r="AN623" s="47" t="str">
        <f t="shared" ca="1" si="314"/>
        <v/>
      </c>
      <c r="AO623" s="47" t="str">
        <f t="shared" ca="1" si="314"/>
        <v/>
      </c>
      <c r="AP623" s="47" t="str">
        <f t="shared" ca="1" si="314"/>
        <v/>
      </c>
      <c r="AQ623" s="47" t="str">
        <f t="shared" ca="1" si="314"/>
        <v/>
      </c>
      <c r="AR623" s="47" t="str">
        <f t="shared" ca="1" si="314"/>
        <v/>
      </c>
      <c r="AS623" s="47" t="str">
        <f t="shared" ca="1" si="314"/>
        <v/>
      </c>
      <c r="AT623" s="47" t="str">
        <f t="shared" ca="1" si="314"/>
        <v/>
      </c>
      <c r="AU623" s="47" t="str">
        <f t="shared" ca="1" si="314"/>
        <v/>
      </c>
      <c r="AV623" s="47" t="str">
        <f t="shared" ca="1" si="314"/>
        <v/>
      </c>
      <c r="AW623" s="47" t="str">
        <f t="shared" ca="1" si="314"/>
        <v/>
      </c>
      <c r="AX623" s="47" t="str">
        <f t="shared" ca="1" si="314"/>
        <v/>
      </c>
      <c r="AY623" s="47" t="str">
        <f t="shared" ca="1" si="313"/>
        <v/>
      </c>
      <c r="AZ623" s="47" t="str">
        <f t="shared" ca="1" si="313"/>
        <v/>
      </c>
      <c r="BA623" s="47" t="str">
        <f t="shared" ca="1" si="313"/>
        <v/>
      </c>
      <c r="BB623" s="47" t="str">
        <f t="shared" ca="1" si="313"/>
        <v/>
      </c>
      <c r="BC623" s="47" t="str">
        <f t="shared" ca="1" si="313"/>
        <v/>
      </c>
      <c r="BD623" s="47" t="str">
        <f t="shared" ca="1" si="313"/>
        <v/>
      </c>
    </row>
    <row r="624" spans="3:56" s="36" customFormat="1" ht="18" customHeight="1" outlineLevel="1" x14ac:dyDescent="0.25">
      <c r="C624" s="37" t="s">
        <v>729</v>
      </c>
      <c r="D624" s="38">
        <f t="shared" ca="1" si="307"/>
        <v>0</v>
      </c>
      <c r="E624" s="39" t="s">
        <v>466</v>
      </c>
      <c r="F624" s="40">
        <v>680</v>
      </c>
      <c r="G624" s="38">
        <f t="shared" ca="1" si="296"/>
        <v>0</v>
      </c>
      <c r="H624" s="41">
        <v>200</v>
      </c>
      <c r="I624" s="38">
        <f t="shared" ca="1" si="297"/>
        <v>0</v>
      </c>
      <c r="J624" s="42">
        <f t="shared" ca="1" si="298"/>
        <v>0</v>
      </c>
      <c r="K624" s="43"/>
      <c r="L624" s="44">
        <v>700</v>
      </c>
      <c r="M624" s="38">
        <f t="shared" ca="1" si="299"/>
        <v>0</v>
      </c>
      <c r="N624" s="41">
        <v>250</v>
      </c>
      <c r="O624" s="38">
        <f t="shared" ca="1" si="300"/>
        <v>0</v>
      </c>
      <c r="P624" s="45">
        <f t="shared" ca="1" si="301"/>
        <v>0</v>
      </c>
      <c r="Q624" s="46"/>
      <c r="S624" s="47">
        <f t="shared" ca="1" si="318"/>
        <v>0</v>
      </c>
      <c r="T624" s="47">
        <f t="shared" ca="1" si="318"/>
        <v>0</v>
      </c>
      <c r="U624" s="47" t="str">
        <f t="shared" ca="1" si="318"/>
        <v/>
      </c>
      <c r="V624" s="47" t="str">
        <f t="shared" ca="1" si="318"/>
        <v/>
      </c>
      <c r="W624" s="47" t="str">
        <f t="shared" ca="1" si="318"/>
        <v/>
      </c>
      <c r="X624" s="47" t="str">
        <f t="shared" ca="1" si="318"/>
        <v/>
      </c>
      <c r="Y624" s="47" t="str">
        <f t="shared" ca="1" si="318"/>
        <v/>
      </c>
      <c r="Z624" s="47" t="str">
        <f t="shared" ca="1" si="318"/>
        <v/>
      </c>
      <c r="AA624" s="47" t="str">
        <f t="shared" ca="1" si="318"/>
        <v/>
      </c>
      <c r="AB624" s="47" t="str">
        <f t="shared" ca="1" si="318"/>
        <v/>
      </c>
      <c r="AC624" s="47" t="str">
        <f t="shared" ca="1" si="318"/>
        <v/>
      </c>
      <c r="AD624" s="47" t="str">
        <f t="shared" ca="1" si="318"/>
        <v/>
      </c>
      <c r="AE624" s="47" t="str">
        <f t="shared" ca="1" si="318"/>
        <v/>
      </c>
      <c r="AF624" s="47" t="str">
        <f t="shared" ca="1" si="318"/>
        <v/>
      </c>
      <c r="AG624" s="47" t="str">
        <f t="shared" ca="1" si="318"/>
        <v/>
      </c>
      <c r="AH624" s="47" t="str">
        <f t="shared" ca="1" si="318"/>
        <v/>
      </c>
      <c r="AI624" s="47" t="str">
        <f t="shared" ca="1" si="314"/>
        <v/>
      </c>
      <c r="AJ624" s="47" t="str">
        <f t="shared" ca="1" si="314"/>
        <v/>
      </c>
      <c r="AK624" s="47" t="str">
        <f t="shared" ca="1" si="314"/>
        <v/>
      </c>
      <c r="AL624" s="47" t="str">
        <f t="shared" ca="1" si="314"/>
        <v/>
      </c>
      <c r="AM624" s="47" t="str">
        <f t="shared" ca="1" si="314"/>
        <v/>
      </c>
      <c r="AN624" s="47" t="str">
        <f t="shared" ca="1" si="314"/>
        <v/>
      </c>
      <c r="AO624" s="47" t="str">
        <f t="shared" ca="1" si="314"/>
        <v/>
      </c>
      <c r="AP624" s="47" t="str">
        <f t="shared" ca="1" si="314"/>
        <v/>
      </c>
      <c r="AQ624" s="47" t="str">
        <f t="shared" ca="1" si="314"/>
        <v/>
      </c>
      <c r="AR624" s="47" t="str">
        <f t="shared" ca="1" si="314"/>
        <v/>
      </c>
      <c r="AS624" s="47" t="str">
        <f t="shared" ca="1" si="314"/>
        <v/>
      </c>
      <c r="AT624" s="47" t="str">
        <f t="shared" ca="1" si="314"/>
        <v/>
      </c>
      <c r="AU624" s="47" t="str">
        <f t="shared" ca="1" si="314"/>
        <v/>
      </c>
      <c r="AV624" s="47" t="str">
        <f t="shared" ca="1" si="314"/>
        <v/>
      </c>
      <c r="AW624" s="47" t="str">
        <f t="shared" ca="1" si="314"/>
        <v/>
      </c>
      <c r="AX624" s="47" t="str">
        <f t="shared" ca="1" si="314"/>
        <v/>
      </c>
      <c r="AY624" s="47" t="str">
        <f t="shared" ca="1" si="313"/>
        <v/>
      </c>
      <c r="AZ624" s="47" t="str">
        <f t="shared" ca="1" si="313"/>
        <v/>
      </c>
      <c r="BA624" s="47" t="str">
        <f t="shared" ca="1" si="313"/>
        <v/>
      </c>
      <c r="BB624" s="47" t="str">
        <f t="shared" ca="1" si="313"/>
        <v/>
      </c>
      <c r="BC624" s="47" t="str">
        <f t="shared" ca="1" si="313"/>
        <v/>
      </c>
      <c r="BD624" s="47" t="str">
        <f t="shared" ca="1" si="313"/>
        <v/>
      </c>
    </row>
    <row r="625" spans="3:56" s="36" customFormat="1" ht="18" customHeight="1" outlineLevel="1" x14ac:dyDescent="0.25">
      <c r="C625" s="37" t="s">
        <v>728</v>
      </c>
      <c r="D625" s="38">
        <f t="shared" ref="D625:D626" ca="1" si="319">+SUM(R625:BA625)</f>
        <v>0</v>
      </c>
      <c r="E625" s="39" t="s">
        <v>466</v>
      </c>
      <c r="F625" s="40">
        <v>1020</v>
      </c>
      <c r="G625" s="38">
        <f t="shared" ca="1" si="296"/>
        <v>0</v>
      </c>
      <c r="H625" s="41">
        <v>200</v>
      </c>
      <c r="I625" s="38">
        <f t="shared" ca="1" si="297"/>
        <v>0</v>
      </c>
      <c r="J625" s="42">
        <f t="shared" ca="1" si="298"/>
        <v>0</v>
      </c>
      <c r="K625" s="43"/>
      <c r="L625" s="44">
        <v>1200</v>
      </c>
      <c r="M625" s="38">
        <f t="shared" ca="1" si="299"/>
        <v>0</v>
      </c>
      <c r="N625" s="41">
        <v>250</v>
      </c>
      <c r="O625" s="38">
        <f t="shared" ca="1" si="300"/>
        <v>0</v>
      </c>
      <c r="P625" s="45">
        <f t="shared" ca="1" si="301"/>
        <v>0</v>
      </c>
      <c r="Q625" s="46"/>
      <c r="S625" s="47">
        <f t="shared" ca="1" si="318"/>
        <v>0</v>
      </c>
      <c r="T625" s="47">
        <f t="shared" ca="1" si="318"/>
        <v>0</v>
      </c>
      <c r="U625" s="47" t="str">
        <f t="shared" ca="1" si="318"/>
        <v/>
      </c>
      <c r="V625" s="47" t="str">
        <f t="shared" ca="1" si="318"/>
        <v/>
      </c>
      <c r="W625" s="47" t="str">
        <f t="shared" ca="1" si="318"/>
        <v/>
      </c>
      <c r="X625" s="47" t="str">
        <f t="shared" ca="1" si="318"/>
        <v/>
      </c>
      <c r="Y625" s="47" t="str">
        <f t="shared" ca="1" si="318"/>
        <v/>
      </c>
      <c r="Z625" s="47" t="str">
        <f t="shared" ca="1" si="318"/>
        <v/>
      </c>
      <c r="AA625" s="47" t="str">
        <f t="shared" ca="1" si="318"/>
        <v/>
      </c>
      <c r="AB625" s="47" t="str">
        <f t="shared" ca="1" si="318"/>
        <v/>
      </c>
      <c r="AC625" s="47" t="str">
        <f t="shared" ca="1" si="318"/>
        <v/>
      </c>
      <c r="AD625" s="47" t="str">
        <f t="shared" ca="1" si="318"/>
        <v/>
      </c>
      <c r="AE625" s="47" t="str">
        <f t="shared" ca="1" si="318"/>
        <v/>
      </c>
      <c r="AF625" s="47" t="str">
        <f t="shared" ca="1" si="318"/>
        <v/>
      </c>
      <c r="AG625" s="47" t="str">
        <f t="shared" ca="1" si="318"/>
        <v/>
      </c>
      <c r="AH625" s="47" t="str">
        <f t="shared" ca="1" si="318"/>
        <v/>
      </c>
      <c r="AI625" s="47" t="str">
        <f t="shared" ca="1" si="314"/>
        <v/>
      </c>
      <c r="AJ625" s="47" t="str">
        <f t="shared" ca="1" si="314"/>
        <v/>
      </c>
      <c r="AK625" s="47" t="str">
        <f t="shared" ca="1" si="314"/>
        <v/>
      </c>
      <c r="AL625" s="47" t="str">
        <f t="shared" ca="1" si="314"/>
        <v/>
      </c>
      <c r="AM625" s="47" t="str">
        <f t="shared" ca="1" si="314"/>
        <v/>
      </c>
      <c r="AN625" s="47" t="str">
        <f t="shared" ca="1" si="314"/>
        <v/>
      </c>
      <c r="AO625" s="47" t="str">
        <f t="shared" ca="1" si="314"/>
        <v/>
      </c>
      <c r="AP625" s="47" t="str">
        <f t="shared" ca="1" si="314"/>
        <v/>
      </c>
      <c r="AQ625" s="47" t="str">
        <f t="shared" ca="1" si="314"/>
        <v/>
      </c>
      <c r="AR625" s="47" t="str">
        <f t="shared" ca="1" si="314"/>
        <v/>
      </c>
      <c r="AS625" s="47" t="str">
        <f t="shared" ca="1" si="314"/>
        <v/>
      </c>
      <c r="AT625" s="47" t="str">
        <f t="shared" ca="1" si="314"/>
        <v/>
      </c>
      <c r="AU625" s="47" t="str">
        <f t="shared" ca="1" si="314"/>
        <v/>
      </c>
      <c r="AV625" s="47" t="str">
        <f t="shared" ca="1" si="314"/>
        <v/>
      </c>
      <c r="AW625" s="47" t="str">
        <f t="shared" ca="1" si="314"/>
        <v/>
      </c>
      <c r="AX625" s="47" t="str">
        <f t="shared" ca="1" si="314"/>
        <v/>
      </c>
      <c r="AY625" s="47" t="str">
        <f t="shared" ca="1" si="313"/>
        <v/>
      </c>
      <c r="AZ625" s="47" t="str">
        <f t="shared" ca="1" si="313"/>
        <v/>
      </c>
      <c r="BA625" s="47" t="str">
        <f t="shared" ca="1" si="313"/>
        <v/>
      </c>
      <c r="BB625" s="47" t="str">
        <f t="shared" ca="1" si="313"/>
        <v/>
      </c>
      <c r="BC625" s="47" t="str">
        <f t="shared" ca="1" si="313"/>
        <v/>
      </c>
      <c r="BD625" s="47" t="str">
        <f t="shared" ca="1" si="313"/>
        <v/>
      </c>
    </row>
    <row r="626" spans="3:56" s="36" customFormat="1" ht="18" customHeight="1" outlineLevel="1" x14ac:dyDescent="0.25">
      <c r="C626" s="37" t="s">
        <v>731</v>
      </c>
      <c r="D626" s="38">
        <f t="shared" ca="1" si="319"/>
        <v>0</v>
      </c>
      <c r="E626" s="39" t="s">
        <v>466</v>
      </c>
      <c r="F626" s="40">
        <v>1390</v>
      </c>
      <c r="G626" s="38">
        <f t="shared" ca="1" si="296"/>
        <v>0</v>
      </c>
      <c r="H626" s="41">
        <v>200</v>
      </c>
      <c r="I626" s="38">
        <f t="shared" ca="1" si="297"/>
        <v>0</v>
      </c>
      <c r="J626" s="42">
        <f t="shared" ca="1" si="298"/>
        <v>0</v>
      </c>
      <c r="K626" s="43"/>
      <c r="L626" s="44">
        <v>1500</v>
      </c>
      <c r="M626" s="38">
        <f t="shared" ca="1" si="299"/>
        <v>0</v>
      </c>
      <c r="N626" s="41">
        <v>200</v>
      </c>
      <c r="O626" s="38">
        <f t="shared" ca="1" si="300"/>
        <v>0</v>
      </c>
      <c r="P626" s="45">
        <f t="shared" ca="1" si="301"/>
        <v>0</v>
      </c>
      <c r="Q626" s="46"/>
      <c r="S626" s="47">
        <f t="shared" ca="1" si="318"/>
        <v>0</v>
      </c>
      <c r="T626" s="47">
        <f t="shared" ca="1" si="318"/>
        <v>0</v>
      </c>
      <c r="U626" s="47" t="str">
        <f t="shared" ca="1" si="318"/>
        <v/>
      </c>
      <c r="V626" s="47" t="str">
        <f t="shared" ca="1" si="318"/>
        <v/>
      </c>
      <c r="W626" s="47" t="str">
        <f t="shared" ca="1" si="318"/>
        <v/>
      </c>
      <c r="X626" s="47" t="str">
        <f t="shared" ca="1" si="318"/>
        <v/>
      </c>
      <c r="Y626" s="47" t="str">
        <f t="shared" ca="1" si="318"/>
        <v/>
      </c>
      <c r="Z626" s="47" t="str">
        <f t="shared" ca="1" si="318"/>
        <v/>
      </c>
      <c r="AA626" s="47" t="str">
        <f t="shared" ca="1" si="318"/>
        <v/>
      </c>
      <c r="AB626" s="47" t="str">
        <f t="shared" ca="1" si="318"/>
        <v/>
      </c>
      <c r="AC626" s="47" t="str">
        <f t="shared" ca="1" si="318"/>
        <v/>
      </c>
      <c r="AD626" s="47" t="str">
        <f t="shared" ca="1" si="318"/>
        <v/>
      </c>
      <c r="AE626" s="47" t="str">
        <f t="shared" ca="1" si="318"/>
        <v/>
      </c>
      <c r="AF626" s="47" t="str">
        <f t="shared" ca="1" si="318"/>
        <v/>
      </c>
      <c r="AG626" s="47" t="str">
        <f t="shared" ca="1" si="318"/>
        <v/>
      </c>
      <c r="AH626" s="47" t="str">
        <f t="shared" ca="1" si="318"/>
        <v/>
      </c>
      <c r="AI626" s="47" t="str">
        <f t="shared" ca="1" si="314"/>
        <v/>
      </c>
      <c r="AJ626" s="47" t="str">
        <f t="shared" ca="1" si="314"/>
        <v/>
      </c>
      <c r="AK626" s="47" t="str">
        <f t="shared" ca="1" si="314"/>
        <v/>
      </c>
      <c r="AL626" s="47" t="str">
        <f t="shared" ca="1" si="314"/>
        <v/>
      </c>
      <c r="AM626" s="47" t="str">
        <f t="shared" ca="1" si="314"/>
        <v/>
      </c>
      <c r="AN626" s="47" t="str">
        <f t="shared" ca="1" si="314"/>
        <v/>
      </c>
      <c r="AO626" s="47" t="str">
        <f t="shared" ca="1" si="314"/>
        <v/>
      </c>
      <c r="AP626" s="47" t="str">
        <f t="shared" ca="1" si="314"/>
        <v/>
      </c>
      <c r="AQ626" s="47" t="str">
        <f t="shared" ca="1" si="314"/>
        <v/>
      </c>
      <c r="AR626" s="47" t="str">
        <f t="shared" ca="1" si="314"/>
        <v/>
      </c>
      <c r="AS626" s="47" t="str">
        <f t="shared" ca="1" si="314"/>
        <v/>
      </c>
      <c r="AT626" s="47" t="str">
        <f t="shared" ca="1" si="314"/>
        <v/>
      </c>
      <c r="AU626" s="47" t="str">
        <f t="shared" ca="1" si="314"/>
        <v/>
      </c>
      <c r="AV626" s="47" t="str">
        <f t="shared" ca="1" si="314"/>
        <v/>
      </c>
      <c r="AW626" s="47" t="str">
        <f t="shared" ca="1" si="314"/>
        <v/>
      </c>
      <c r="AX626" s="47" t="str">
        <f t="shared" ca="1" si="314"/>
        <v/>
      </c>
      <c r="AY626" s="47" t="str">
        <f t="shared" ca="1" si="313"/>
        <v/>
      </c>
      <c r="AZ626" s="47" t="str">
        <f t="shared" ca="1" si="313"/>
        <v/>
      </c>
      <c r="BA626" s="47" t="str">
        <f t="shared" ca="1" si="313"/>
        <v/>
      </c>
      <c r="BB626" s="47" t="str">
        <f t="shared" ca="1" si="313"/>
        <v/>
      </c>
      <c r="BC626" s="47" t="str">
        <f t="shared" ca="1" si="313"/>
        <v/>
      </c>
      <c r="BD626" s="47" t="str">
        <f t="shared" ca="1" si="313"/>
        <v/>
      </c>
    </row>
    <row r="627" spans="3:56" s="36" customFormat="1" ht="18" customHeight="1" outlineLevel="1" x14ac:dyDescent="0.25">
      <c r="C627" s="37" t="s">
        <v>732</v>
      </c>
      <c r="D627" s="38">
        <f t="shared" ca="1" si="307"/>
        <v>0</v>
      </c>
      <c r="E627" s="39" t="s">
        <v>466</v>
      </c>
      <c r="F627" s="40">
        <v>380</v>
      </c>
      <c r="G627" s="38">
        <f t="shared" ca="1" si="296"/>
        <v>0</v>
      </c>
      <c r="H627" s="41">
        <v>50</v>
      </c>
      <c r="I627" s="38">
        <f t="shared" ca="1" si="297"/>
        <v>0</v>
      </c>
      <c r="J627" s="42">
        <f t="shared" ca="1" si="298"/>
        <v>0</v>
      </c>
      <c r="K627" s="43"/>
      <c r="L627" s="44">
        <v>400</v>
      </c>
      <c r="M627" s="38">
        <f t="shared" ca="1" si="299"/>
        <v>0</v>
      </c>
      <c r="N627" s="41">
        <v>100</v>
      </c>
      <c r="O627" s="38">
        <f t="shared" ca="1" si="300"/>
        <v>0</v>
      </c>
      <c r="P627" s="45">
        <f t="shared" ca="1" si="301"/>
        <v>0</v>
      </c>
      <c r="Q627" s="46"/>
      <c r="S627" s="47">
        <f t="shared" ca="1" si="318"/>
        <v>0</v>
      </c>
      <c r="T627" s="47">
        <f t="shared" ca="1" si="318"/>
        <v>0</v>
      </c>
      <c r="U627" s="47" t="str">
        <f t="shared" ca="1" si="318"/>
        <v/>
      </c>
      <c r="V627" s="47" t="str">
        <f t="shared" ca="1" si="318"/>
        <v/>
      </c>
      <c r="W627" s="47" t="str">
        <f t="shared" ca="1" si="318"/>
        <v/>
      </c>
      <c r="X627" s="47" t="str">
        <f t="shared" ca="1" si="318"/>
        <v/>
      </c>
      <c r="Y627" s="47" t="str">
        <f t="shared" ca="1" si="318"/>
        <v/>
      </c>
      <c r="Z627" s="47" t="str">
        <f t="shared" ca="1" si="318"/>
        <v/>
      </c>
      <c r="AA627" s="47" t="str">
        <f t="shared" ca="1" si="318"/>
        <v/>
      </c>
      <c r="AB627" s="47" t="str">
        <f t="shared" ca="1" si="318"/>
        <v/>
      </c>
      <c r="AC627" s="47" t="str">
        <f t="shared" ca="1" si="318"/>
        <v/>
      </c>
      <c r="AD627" s="47" t="str">
        <f t="shared" ca="1" si="318"/>
        <v/>
      </c>
      <c r="AE627" s="47" t="str">
        <f t="shared" ca="1" si="318"/>
        <v/>
      </c>
      <c r="AF627" s="47" t="str">
        <f t="shared" ca="1" si="318"/>
        <v/>
      </c>
      <c r="AG627" s="47" t="str">
        <f t="shared" ca="1" si="318"/>
        <v/>
      </c>
      <c r="AH627" s="47" t="str">
        <f t="shared" ca="1" si="318"/>
        <v/>
      </c>
      <c r="AI627" s="47" t="str">
        <f t="shared" ca="1" si="314"/>
        <v/>
      </c>
      <c r="AJ627" s="47" t="str">
        <f t="shared" ca="1" si="314"/>
        <v/>
      </c>
      <c r="AK627" s="47" t="str">
        <f t="shared" ca="1" si="314"/>
        <v/>
      </c>
      <c r="AL627" s="47" t="str">
        <f t="shared" ca="1" si="314"/>
        <v/>
      </c>
      <c r="AM627" s="47" t="str">
        <f t="shared" ca="1" si="314"/>
        <v/>
      </c>
      <c r="AN627" s="47" t="str">
        <f t="shared" ca="1" si="314"/>
        <v/>
      </c>
      <c r="AO627" s="47" t="str">
        <f t="shared" ca="1" si="314"/>
        <v/>
      </c>
      <c r="AP627" s="47" t="str">
        <f t="shared" ca="1" si="314"/>
        <v/>
      </c>
      <c r="AQ627" s="47" t="str">
        <f t="shared" ca="1" si="314"/>
        <v/>
      </c>
      <c r="AR627" s="47" t="str">
        <f t="shared" ca="1" si="314"/>
        <v/>
      </c>
      <c r="AS627" s="47" t="str">
        <f t="shared" ca="1" si="314"/>
        <v/>
      </c>
      <c r="AT627" s="47" t="str">
        <f t="shared" ca="1" si="314"/>
        <v/>
      </c>
      <c r="AU627" s="47" t="str">
        <f t="shared" ca="1" si="314"/>
        <v/>
      </c>
      <c r="AV627" s="47" t="str">
        <f t="shared" ca="1" si="314"/>
        <v/>
      </c>
      <c r="AW627" s="47" t="str">
        <f t="shared" ca="1" si="314"/>
        <v/>
      </c>
      <c r="AX627" s="47" t="str">
        <f t="shared" ref="AX627:BD642" ca="1" si="320">IFERROR(SUMIF(INDIRECT("'"&amp;AX$6&amp;"'!$C:$C"),$C627,INDIRECT("'"&amp;AX$6&amp;"'!$D:$D")),"")</f>
        <v/>
      </c>
      <c r="AY627" s="47" t="str">
        <f t="shared" ca="1" si="320"/>
        <v/>
      </c>
      <c r="AZ627" s="47" t="str">
        <f t="shared" ca="1" si="320"/>
        <v/>
      </c>
      <c r="BA627" s="47" t="str">
        <f t="shared" ca="1" si="320"/>
        <v/>
      </c>
      <c r="BB627" s="47" t="str">
        <f t="shared" ca="1" si="320"/>
        <v/>
      </c>
      <c r="BC627" s="47" t="str">
        <f t="shared" ca="1" si="320"/>
        <v/>
      </c>
      <c r="BD627" s="47" t="str">
        <f t="shared" ca="1" si="320"/>
        <v/>
      </c>
    </row>
    <row r="628" spans="3:56" s="36" customFormat="1" ht="18" customHeight="1" outlineLevel="1" x14ac:dyDescent="0.25">
      <c r="C628" s="37" t="s">
        <v>733</v>
      </c>
      <c r="D628" s="38">
        <f t="shared" ca="1" si="307"/>
        <v>0</v>
      </c>
      <c r="E628" s="39" t="s">
        <v>466</v>
      </c>
      <c r="F628" s="40">
        <v>530</v>
      </c>
      <c r="G628" s="38">
        <f t="shared" ca="1" si="296"/>
        <v>0</v>
      </c>
      <c r="H628" s="41">
        <v>50</v>
      </c>
      <c r="I628" s="38">
        <f t="shared" ca="1" si="297"/>
        <v>0</v>
      </c>
      <c r="J628" s="42">
        <f t="shared" ca="1" si="298"/>
        <v>0</v>
      </c>
      <c r="K628" s="43"/>
      <c r="L628" s="44">
        <v>600</v>
      </c>
      <c r="M628" s="38">
        <f t="shared" ca="1" si="299"/>
        <v>0</v>
      </c>
      <c r="N628" s="41">
        <v>100</v>
      </c>
      <c r="O628" s="38">
        <f t="shared" ca="1" si="300"/>
        <v>0</v>
      </c>
      <c r="P628" s="45">
        <f t="shared" ca="1" si="301"/>
        <v>0</v>
      </c>
      <c r="Q628" s="46"/>
      <c r="S628" s="47">
        <f t="shared" ca="1" si="318"/>
        <v>0</v>
      </c>
      <c r="T628" s="47">
        <f t="shared" ca="1" si="318"/>
        <v>0</v>
      </c>
      <c r="U628" s="47" t="str">
        <f t="shared" ca="1" si="318"/>
        <v/>
      </c>
      <c r="V628" s="47" t="str">
        <f t="shared" ca="1" si="318"/>
        <v/>
      </c>
      <c r="W628" s="47" t="str">
        <f t="shared" ca="1" si="318"/>
        <v/>
      </c>
      <c r="X628" s="47" t="str">
        <f t="shared" ca="1" si="318"/>
        <v/>
      </c>
      <c r="Y628" s="47" t="str">
        <f t="shared" ca="1" si="318"/>
        <v/>
      </c>
      <c r="Z628" s="47" t="str">
        <f t="shared" ca="1" si="318"/>
        <v/>
      </c>
      <c r="AA628" s="47" t="str">
        <f t="shared" ca="1" si="318"/>
        <v/>
      </c>
      <c r="AB628" s="47" t="str">
        <f t="shared" ca="1" si="318"/>
        <v/>
      </c>
      <c r="AC628" s="47" t="str">
        <f t="shared" ca="1" si="318"/>
        <v/>
      </c>
      <c r="AD628" s="47" t="str">
        <f t="shared" ca="1" si="318"/>
        <v/>
      </c>
      <c r="AE628" s="47" t="str">
        <f t="shared" ca="1" si="318"/>
        <v/>
      </c>
      <c r="AF628" s="47" t="str">
        <f t="shared" ca="1" si="318"/>
        <v/>
      </c>
      <c r="AG628" s="47" t="str">
        <f t="shared" ca="1" si="318"/>
        <v/>
      </c>
      <c r="AH628" s="47" t="str">
        <f t="shared" ca="1" si="318"/>
        <v/>
      </c>
      <c r="AI628" s="47" t="str">
        <f t="shared" ref="AI628:AX643" ca="1" si="321">IFERROR(SUMIF(INDIRECT("'"&amp;AI$6&amp;"'!$C:$C"),$C628,INDIRECT("'"&amp;AI$6&amp;"'!$D:$D")),"")</f>
        <v/>
      </c>
      <c r="AJ628" s="47" t="str">
        <f t="shared" ca="1" si="321"/>
        <v/>
      </c>
      <c r="AK628" s="47" t="str">
        <f t="shared" ca="1" si="321"/>
        <v/>
      </c>
      <c r="AL628" s="47" t="str">
        <f t="shared" ca="1" si="321"/>
        <v/>
      </c>
      <c r="AM628" s="47" t="str">
        <f t="shared" ca="1" si="321"/>
        <v/>
      </c>
      <c r="AN628" s="47" t="str">
        <f t="shared" ca="1" si="321"/>
        <v/>
      </c>
      <c r="AO628" s="47" t="str">
        <f t="shared" ca="1" si="321"/>
        <v/>
      </c>
      <c r="AP628" s="47" t="str">
        <f t="shared" ca="1" si="321"/>
        <v/>
      </c>
      <c r="AQ628" s="47" t="str">
        <f t="shared" ca="1" si="321"/>
        <v/>
      </c>
      <c r="AR628" s="47" t="str">
        <f t="shared" ca="1" si="321"/>
        <v/>
      </c>
      <c r="AS628" s="47" t="str">
        <f t="shared" ca="1" si="321"/>
        <v/>
      </c>
      <c r="AT628" s="47" t="str">
        <f t="shared" ca="1" si="321"/>
        <v/>
      </c>
      <c r="AU628" s="47" t="str">
        <f t="shared" ca="1" si="321"/>
        <v/>
      </c>
      <c r="AV628" s="47" t="str">
        <f t="shared" ca="1" si="321"/>
        <v/>
      </c>
      <c r="AW628" s="47" t="str">
        <f t="shared" ca="1" si="321"/>
        <v/>
      </c>
      <c r="AX628" s="47" t="str">
        <f t="shared" ca="1" si="321"/>
        <v/>
      </c>
      <c r="AY628" s="47" t="str">
        <f t="shared" ca="1" si="320"/>
        <v/>
      </c>
      <c r="AZ628" s="47" t="str">
        <f t="shared" ca="1" si="320"/>
        <v/>
      </c>
      <c r="BA628" s="47" t="str">
        <f t="shared" ca="1" si="320"/>
        <v/>
      </c>
      <c r="BB628" s="47" t="str">
        <f t="shared" ca="1" si="320"/>
        <v/>
      </c>
      <c r="BC628" s="47" t="str">
        <f t="shared" ca="1" si="320"/>
        <v/>
      </c>
      <c r="BD628" s="47" t="str">
        <f t="shared" ca="1" si="320"/>
        <v/>
      </c>
    </row>
    <row r="629" spans="3:56" s="36" customFormat="1" ht="18" customHeight="1" outlineLevel="1" x14ac:dyDescent="0.25">
      <c r="C629" s="37" t="s">
        <v>588</v>
      </c>
      <c r="D629" s="38">
        <f ca="1">+SUM(R629:BA629)</f>
        <v>0</v>
      </c>
      <c r="E629" s="39" t="s">
        <v>466</v>
      </c>
      <c r="F629" s="40">
        <v>400</v>
      </c>
      <c r="G629" s="38">
        <f t="shared" ca="1" si="296"/>
        <v>0</v>
      </c>
      <c r="H629" s="41">
        <v>100</v>
      </c>
      <c r="I629" s="38">
        <f t="shared" ca="1" si="297"/>
        <v>0</v>
      </c>
      <c r="J629" s="42">
        <f t="shared" ca="1" si="298"/>
        <v>0</v>
      </c>
      <c r="K629" s="43"/>
      <c r="L629" s="44">
        <v>500</v>
      </c>
      <c r="M629" s="38">
        <f t="shared" ca="1" si="299"/>
        <v>0</v>
      </c>
      <c r="N629" s="41">
        <v>100</v>
      </c>
      <c r="O629" s="38">
        <f t="shared" ca="1" si="300"/>
        <v>0</v>
      </c>
      <c r="P629" s="45">
        <f t="shared" ca="1" si="301"/>
        <v>0</v>
      </c>
      <c r="Q629" s="46"/>
      <c r="S629" s="47">
        <f t="shared" ca="1" si="318"/>
        <v>0</v>
      </c>
      <c r="T629" s="47">
        <f t="shared" ca="1" si="318"/>
        <v>0</v>
      </c>
      <c r="U629" s="47" t="str">
        <f t="shared" ca="1" si="318"/>
        <v/>
      </c>
      <c r="V629" s="47" t="str">
        <f t="shared" ca="1" si="318"/>
        <v/>
      </c>
      <c r="W629" s="47" t="str">
        <f t="shared" ca="1" si="318"/>
        <v/>
      </c>
      <c r="X629" s="47" t="str">
        <f t="shared" ca="1" si="318"/>
        <v/>
      </c>
      <c r="Y629" s="47" t="str">
        <f t="shared" ca="1" si="318"/>
        <v/>
      </c>
      <c r="Z629" s="47" t="str">
        <f t="shared" ca="1" si="318"/>
        <v/>
      </c>
      <c r="AA629" s="47" t="str">
        <f t="shared" ca="1" si="318"/>
        <v/>
      </c>
      <c r="AB629" s="47" t="str">
        <f t="shared" ca="1" si="318"/>
        <v/>
      </c>
      <c r="AC629" s="47" t="str">
        <f t="shared" ca="1" si="318"/>
        <v/>
      </c>
      <c r="AD629" s="47" t="str">
        <f t="shared" ca="1" si="318"/>
        <v/>
      </c>
      <c r="AE629" s="47" t="str">
        <f t="shared" ca="1" si="318"/>
        <v/>
      </c>
      <c r="AF629" s="47" t="str">
        <f t="shared" ca="1" si="318"/>
        <v/>
      </c>
      <c r="AG629" s="47" t="str">
        <f t="shared" ca="1" si="318"/>
        <v/>
      </c>
      <c r="AH629" s="47" t="str">
        <f t="shared" ca="1" si="318"/>
        <v/>
      </c>
      <c r="AI629" s="47" t="str">
        <f t="shared" ca="1" si="321"/>
        <v/>
      </c>
      <c r="AJ629" s="47" t="str">
        <f t="shared" ca="1" si="321"/>
        <v/>
      </c>
      <c r="AK629" s="47" t="str">
        <f t="shared" ca="1" si="321"/>
        <v/>
      </c>
      <c r="AL629" s="47" t="str">
        <f t="shared" ca="1" si="321"/>
        <v/>
      </c>
      <c r="AM629" s="47" t="str">
        <f t="shared" ca="1" si="321"/>
        <v/>
      </c>
      <c r="AN629" s="47" t="str">
        <f t="shared" ca="1" si="321"/>
        <v/>
      </c>
      <c r="AO629" s="47" t="str">
        <f t="shared" ca="1" si="321"/>
        <v/>
      </c>
      <c r="AP629" s="47" t="str">
        <f t="shared" ca="1" si="321"/>
        <v/>
      </c>
      <c r="AQ629" s="47" t="str">
        <f t="shared" ca="1" si="321"/>
        <v/>
      </c>
      <c r="AR629" s="47" t="str">
        <f t="shared" ca="1" si="321"/>
        <v/>
      </c>
      <c r="AS629" s="47" t="str">
        <f t="shared" ca="1" si="321"/>
        <v/>
      </c>
      <c r="AT629" s="47" t="str">
        <f t="shared" ca="1" si="321"/>
        <v/>
      </c>
      <c r="AU629" s="47" t="str">
        <f t="shared" ca="1" si="321"/>
        <v/>
      </c>
      <c r="AV629" s="47" t="str">
        <f t="shared" ca="1" si="321"/>
        <v/>
      </c>
      <c r="AW629" s="47" t="str">
        <f t="shared" ca="1" si="321"/>
        <v/>
      </c>
      <c r="AX629" s="47" t="str">
        <f t="shared" ca="1" si="321"/>
        <v/>
      </c>
      <c r="AY629" s="47" t="str">
        <f t="shared" ca="1" si="320"/>
        <v/>
      </c>
      <c r="AZ629" s="47" t="str">
        <f t="shared" ca="1" si="320"/>
        <v/>
      </c>
      <c r="BA629" s="47" t="str">
        <f t="shared" ca="1" si="320"/>
        <v/>
      </c>
      <c r="BB629" s="47" t="str">
        <f t="shared" ca="1" si="320"/>
        <v/>
      </c>
      <c r="BC629" s="47" t="str">
        <f t="shared" ca="1" si="320"/>
        <v/>
      </c>
      <c r="BD629" s="47" t="str">
        <f t="shared" ca="1" si="320"/>
        <v/>
      </c>
    </row>
    <row r="630" spans="3:56" s="36" customFormat="1" ht="18" customHeight="1" outlineLevel="1" x14ac:dyDescent="0.25">
      <c r="C630" s="37" t="s">
        <v>589</v>
      </c>
      <c r="D630" s="38">
        <f t="shared" ca="1" si="307"/>
        <v>0</v>
      </c>
      <c r="E630" s="39" t="s">
        <v>466</v>
      </c>
      <c r="F630" s="40">
        <v>1000</v>
      </c>
      <c r="G630" s="38">
        <f t="shared" ca="1" si="296"/>
        <v>0</v>
      </c>
      <c r="H630" s="41">
        <v>300</v>
      </c>
      <c r="I630" s="38">
        <f t="shared" ca="1" si="297"/>
        <v>0</v>
      </c>
      <c r="J630" s="42">
        <f t="shared" ca="1" si="298"/>
        <v>0</v>
      </c>
      <c r="K630" s="43"/>
      <c r="L630" s="44">
        <v>1200</v>
      </c>
      <c r="M630" s="38">
        <f t="shared" ca="1" si="299"/>
        <v>0</v>
      </c>
      <c r="N630" s="41">
        <v>300</v>
      </c>
      <c r="O630" s="38">
        <f t="shared" ca="1" si="300"/>
        <v>0</v>
      </c>
      <c r="P630" s="45">
        <f t="shared" ca="1" si="301"/>
        <v>0</v>
      </c>
      <c r="Q630" s="46"/>
      <c r="S630" s="47">
        <f t="shared" ca="1" si="318"/>
        <v>0</v>
      </c>
      <c r="T630" s="47">
        <f t="shared" ca="1" si="318"/>
        <v>0</v>
      </c>
      <c r="U630" s="47" t="str">
        <f t="shared" ca="1" si="318"/>
        <v/>
      </c>
      <c r="V630" s="47" t="str">
        <f t="shared" ca="1" si="318"/>
        <v/>
      </c>
      <c r="W630" s="47" t="str">
        <f t="shared" ca="1" si="318"/>
        <v/>
      </c>
      <c r="X630" s="47" t="str">
        <f t="shared" ca="1" si="318"/>
        <v/>
      </c>
      <c r="Y630" s="47" t="str">
        <f t="shared" ca="1" si="318"/>
        <v/>
      </c>
      <c r="Z630" s="47" t="str">
        <f t="shared" ca="1" si="318"/>
        <v/>
      </c>
      <c r="AA630" s="47" t="str">
        <f t="shared" ca="1" si="318"/>
        <v/>
      </c>
      <c r="AB630" s="47" t="str">
        <f t="shared" ca="1" si="318"/>
        <v/>
      </c>
      <c r="AC630" s="47" t="str">
        <f t="shared" ca="1" si="318"/>
        <v/>
      </c>
      <c r="AD630" s="47" t="str">
        <f t="shared" ca="1" si="318"/>
        <v/>
      </c>
      <c r="AE630" s="47" t="str">
        <f t="shared" ca="1" si="318"/>
        <v/>
      </c>
      <c r="AF630" s="47" t="str">
        <f t="shared" ca="1" si="318"/>
        <v/>
      </c>
      <c r="AG630" s="47" t="str">
        <f t="shared" ca="1" si="318"/>
        <v/>
      </c>
      <c r="AH630" s="47" t="str">
        <f t="shared" ca="1" si="318"/>
        <v/>
      </c>
      <c r="AI630" s="47" t="str">
        <f t="shared" ca="1" si="321"/>
        <v/>
      </c>
      <c r="AJ630" s="47" t="str">
        <f t="shared" ca="1" si="321"/>
        <v/>
      </c>
      <c r="AK630" s="47" t="str">
        <f t="shared" ca="1" si="321"/>
        <v/>
      </c>
      <c r="AL630" s="47" t="str">
        <f t="shared" ca="1" si="321"/>
        <v/>
      </c>
      <c r="AM630" s="47" t="str">
        <f t="shared" ca="1" si="321"/>
        <v/>
      </c>
      <c r="AN630" s="47" t="str">
        <f t="shared" ca="1" si="321"/>
        <v/>
      </c>
      <c r="AO630" s="47" t="str">
        <f t="shared" ca="1" si="321"/>
        <v/>
      </c>
      <c r="AP630" s="47" t="str">
        <f t="shared" ca="1" si="321"/>
        <v/>
      </c>
      <c r="AQ630" s="47" t="str">
        <f t="shared" ca="1" si="321"/>
        <v/>
      </c>
      <c r="AR630" s="47" t="str">
        <f t="shared" ca="1" si="321"/>
        <v/>
      </c>
      <c r="AS630" s="47" t="str">
        <f t="shared" ca="1" si="321"/>
        <v/>
      </c>
      <c r="AT630" s="47" t="str">
        <f t="shared" ca="1" si="321"/>
        <v/>
      </c>
      <c r="AU630" s="47" t="str">
        <f t="shared" ca="1" si="321"/>
        <v/>
      </c>
      <c r="AV630" s="47" t="str">
        <f t="shared" ca="1" si="321"/>
        <v/>
      </c>
      <c r="AW630" s="47" t="str">
        <f t="shared" ca="1" si="321"/>
        <v/>
      </c>
      <c r="AX630" s="47" t="str">
        <f t="shared" ca="1" si="321"/>
        <v/>
      </c>
      <c r="AY630" s="47" t="str">
        <f t="shared" ca="1" si="320"/>
        <v/>
      </c>
      <c r="AZ630" s="47" t="str">
        <f t="shared" ca="1" si="320"/>
        <v/>
      </c>
      <c r="BA630" s="47" t="str">
        <f t="shared" ca="1" si="320"/>
        <v/>
      </c>
      <c r="BB630" s="47" t="str">
        <f t="shared" ca="1" si="320"/>
        <v/>
      </c>
      <c r="BC630" s="47" t="str">
        <f t="shared" ca="1" si="320"/>
        <v/>
      </c>
      <c r="BD630" s="47" t="str">
        <f t="shared" ca="1" si="320"/>
        <v/>
      </c>
    </row>
    <row r="631" spans="3:56" s="36" customFormat="1" ht="18" customHeight="1" outlineLevel="1" x14ac:dyDescent="0.25">
      <c r="C631" s="37" t="s">
        <v>734</v>
      </c>
      <c r="D631" s="38">
        <f t="shared" ca="1" si="307"/>
        <v>0</v>
      </c>
      <c r="E631" s="39" t="s">
        <v>466</v>
      </c>
      <c r="F631" s="40">
        <v>1200</v>
      </c>
      <c r="G631" s="38">
        <f t="shared" ca="1" si="296"/>
        <v>0</v>
      </c>
      <c r="H631" s="41">
        <v>100</v>
      </c>
      <c r="I631" s="38">
        <f t="shared" ca="1" si="297"/>
        <v>0</v>
      </c>
      <c r="J631" s="42">
        <f t="shared" ca="1" si="298"/>
        <v>0</v>
      </c>
      <c r="K631" s="43"/>
      <c r="L631" s="44">
        <v>1200</v>
      </c>
      <c r="M631" s="38">
        <f t="shared" ca="1" si="299"/>
        <v>0</v>
      </c>
      <c r="N631" s="41">
        <v>100</v>
      </c>
      <c r="O631" s="38">
        <f t="shared" ca="1" si="300"/>
        <v>0</v>
      </c>
      <c r="P631" s="45">
        <f t="shared" ca="1" si="301"/>
        <v>0</v>
      </c>
      <c r="Q631" s="46"/>
      <c r="S631" s="47">
        <f t="shared" ca="1" si="318"/>
        <v>0</v>
      </c>
      <c r="T631" s="47">
        <f t="shared" ca="1" si="318"/>
        <v>0</v>
      </c>
      <c r="U631" s="47" t="str">
        <f t="shared" ca="1" si="318"/>
        <v/>
      </c>
      <c r="V631" s="47" t="str">
        <f t="shared" ca="1" si="318"/>
        <v/>
      </c>
      <c r="W631" s="47" t="str">
        <f t="shared" ca="1" si="318"/>
        <v/>
      </c>
      <c r="X631" s="47" t="str">
        <f t="shared" ca="1" si="318"/>
        <v/>
      </c>
      <c r="Y631" s="47" t="str">
        <f t="shared" ca="1" si="318"/>
        <v/>
      </c>
      <c r="Z631" s="47" t="str">
        <f t="shared" ca="1" si="318"/>
        <v/>
      </c>
      <c r="AA631" s="47" t="str">
        <f t="shared" ca="1" si="318"/>
        <v/>
      </c>
      <c r="AB631" s="47" t="str">
        <f t="shared" ca="1" si="318"/>
        <v/>
      </c>
      <c r="AC631" s="47" t="str">
        <f t="shared" ca="1" si="318"/>
        <v/>
      </c>
      <c r="AD631" s="47" t="str">
        <f t="shared" ca="1" si="318"/>
        <v/>
      </c>
      <c r="AE631" s="47" t="str">
        <f t="shared" ca="1" si="318"/>
        <v/>
      </c>
      <c r="AF631" s="47" t="str">
        <f t="shared" ca="1" si="318"/>
        <v/>
      </c>
      <c r="AG631" s="47" t="str">
        <f t="shared" ca="1" si="318"/>
        <v/>
      </c>
      <c r="AH631" s="47" t="str">
        <f t="shared" ca="1" si="318"/>
        <v/>
      </c>
      <c r="AI631" s="47" t="str">
        <f t="shared" ca="1" si="321"/>
        <v/>
      </c>
      <c r="AJ631" s="47" t="str">
        <f t="shared" ca="1" si="321"/>
        <v/>
      </c>
      <c r="AK631" s="47" t="str">
        <f t="shared" ca="1" si="321"/>
        <v/>
      </c>
      <c r="AL631" s="47" t="str">
        <f t="shared" ca="1" si="321"/>
        <v/>
      </c>
      <c r="AM631" s="47" t="str">
        <f t="shared" ca="1" si="321"/>
        <v/>
      </c>
      <c r="AN631" s="47" t="str">
        <f t="shared" ca="1" si="321"/>
        <v/>
      </c>
      <c r="AO631" s="47" t="str">
        <f t="shared" ca="1" si="321"/>
        <v/>
      </c>
      <c r="AP631" s="47" t="str">
        <f t="shared" ca="1" si="321"/>
        <v/>
      </c>
      <c r="AQ631" s="47" t="str">
        <f t="shared" ca="1" si="321"/>
        <v/>
      </c>
      <c r="AR631" s="47" t="str">
        <f t="shared" ca="1" si="321"/>
        <v/>
      </c>
      <c r="AS631" s="47" t="str">
        <f t="shared" ca="1" si="321"/>
        <v/>
      </c>
      <c r="AT631" s="47" t="str">
        <f t="shared" ca="1" si="321"/>
        <v/>
      </c>
      <c r="AU631" s="47" t="str">
        <f t="shared" ca="1" si="321"/>
        <v/>
      </c>
      <c r="AV631" s="47" t="str">
        <f t="shared" ca="1" si="321"/>
        <v/>
      </c>
      <c r="AW631" s="47" t="str">
        <f t="shared" ca="1" si="321"/>
        <v/>
      </c>
      <c r="AX631" s="47" t="str">
        <f t="shared" ca="1" si="321"/>
        <v/>
      </c>
      <c r="AY631" s="47" t="str">
        <f t="shared" ca="1" si="320"/>
        <v/>
      </c>
      <c r="AZ631" s="47" t="str">
        <f t="shared" ca="1" si="320"/>
        <v/>
      </c>
      <c r="BA631" s="47" t="str">
        <f t="shared" ca="1" si="320"/>
        <v/>
      </c>
      <c r="BB631" s="47" t="str">
        <f t="shared" ca="1" si="320"/>
        <v/>
      </c>
      <c r="BC631" s="47" t="str">
        <f t="shared" ca="1" si="320"/>
        <v/>
      </c>
      <c r="BD631" s="47" t="str">
        <f t="shared" ca="1" si="320"/>
        <v/>
      </c>
    </row>
    <row r="632" spans="3:56" s="36" customFormat="1" ht="18" customHeight="1" outlineLevel="1" x14ac:dyDescent="0.25">
      <c r="C632" s="37" t="s">
        <v>735</v>
      </c>
      <c r="D632" s="38">
        <f t="shared" ref="D632" ca="1" si="322">+SUM(R632:BA632)</f>
        <v>0</v>
      </c>
      <c r="E632" s="39" t="s">
        <v>466</v>
      </c>
      <c r="F632" s="40">
        <v>525</v>
      </c>
      <c r="G632" s="38">
        <f t="shared" ca="1" si="296"/>
        <v>0</v>
      </c>
      <c r="H632" s="41">
        <v>100</v>
      </c>
      <c r="I632" s="38">
        <f t="shared" ca="1" si="297"/>
        <v>0</v>
      </c>
      <c r="J632" s="42">
        <f t="shared" ca="1" si="298"/>
        <v>0</v>
      </c>
      <c r="K632" s="43"/>
      <c r="L632" s="44">
        <v>600</v>
      </c>
      <c r="M632" s="38">
        <f t="shared" ca="1" si="299"/>
        <v>0</v>
      </c>
      <c r="N632" s="41">
        <v>100</v>
      </c>
      <c r="O632" s="38">
        <f t="shared" ca="1" si="300"/>
        <v>0</v>
      </c>
      <c r="P632" s="45">
        <f t="shared" ca="1" si="301"/>
        <v>0</v>
      </c>
      <c r="Q632" s="46"/>
      <c r="S632" s="47">
        <f t="shared" ca="1" si="318"/>
        <v>0</v>
      </c>
      <c r="T632" s="47">
        <f t="shared" ca="1" si="318"/>
        <v>0</v>
      </c>
      <c r="U632" s="47" t="str">
        <f t="shared" ca="1" si="318"/>
        <v/>
      </c>
      <c r="V632" s="47" t="str">
        <f t="shared" ca="1" si="318"/>
        <v/>
      </c>
      <c r="W632" s="47" t="str">
        <f t="shared" ca="1" si="318"/>
        <v/>
      </c>
      <c r="X632" s="47" t="str">
        <f t="shared" ca="1" si="318"/>
        <v/>
      </c>
      <c r="Y632" s="47" t="str">
        <f t="shared" ca="1" si="318"/>
        <v/>
      </c>
      <c r="Z632" s="47" t="str">
        <f t="shared" ca="1" si="318"/>
        <v/>
      </c>
      <c r="AA632" s="47" t="str">
        <f t="shared" ca="1" si="318"/>
        <v/>
      </c>
      <c r="AB632" s="47" t="str">
        <f t="shared" ca="1" si="318"/>
        <v/>
      </c>
      <c r="AC632" s="47" t="str">
        <f t="shared" ca="1" si="318"/>
        <v/>
      </c>
      <c r="AD632" s="47" t="str">
        <f t="shared" ca="1" si="318"/>
        <v/>
      </c>
      <c r="AE632" s="47" t="str">
        <f t="shared" ca="1" si="318"/>
        <v/>
      </c>
      <c r="AF632" s="47" t="str">
        <f t="shared" ca="1" si="318"/>
        <v/>
      </c>
      <c r="AG632" s="47" t="str">
        <f t="shared" ca="1" si="318"/>
        <v/>
      </c>
      <c r="AH632" s="47" t="str">
        <f t="shared" ca="1" si="318"/>
        <v/>
      </c>
      <c r="AI632" s="47" t="str">
        <f t="shared" ca="1" si="321"/>
        <v/>
      </c>
      <c r="AJ632" s="47" t="str">
        <f t="shared" ca="1" si="321"/>
        <v/>
      </c>
      <c r="AK632" s="47" t="str">
        <f t="shared" ca="1" si="321"/>
        <v/>
      </c>
      <c r="AL632" s="47" t="str">
        <f t="shared" ca="1" si="321"/>
        <v/>
      </c>
      <c r="AM632" s="47" t="str">
        <f t="shared" ca="1" si="321"/>
        <v/>
      </c>
      <c r="AN632" s="47" t="str">
        <f t="shared" ca="1" si="321"/>
        <v/>
      </c>
      <c r="AO632" s="47" t="str">
        <f t="shared" ca="1" si="321"/>
        <v/>
      </c>
      <c r="AP632" s="47" t="str">
        <f t="shared" ca="1" si="321"/>
        <v/>
      </c>
      <c r="AQ632" s="47" t="str">
        <f t="shared" ca="1" si="321"/>
        <v/>
      </c>
      <c r="AR632" s="47" t="str">
        <f t="shared" ca="1" si="321"/>
        <v/>
      </c>
      <c r="AS632" s="47" t="str">
        <f t="shared" ca="1" si="321"/>
        <v/>
      </c>
      <c r="AT632" s="47" t="str">
        <f t="shared" ca="1" si="321"/>
        <v/>
      </c>
      <c r="AU632" s="47" t="str">
        <f t="shared" ca="1" si="321"/>
        <v/>
      </c>
      <c r="AV632" s="47" t="str">
        <f t="shared" ca="1" si="321"/>
        <v/>
      </c>
      <c r="AW632" s="47" t="str">
        <f t="shared" ca="1" si="321"/>
        <v/>
      </c>
      <c r="AX632" s="47" t="str">
        <f t="shared" ca="1" si="321"/>
        <v/>
      </c>
      <c r="AY632" s="47" t="str">
        <f t="shared" ca="1" si="320"/>
        <v/>
      </c>
      <c r="AZ632" s="47" t="str">
        <f t="shared" ca="1" si="320"/>
        <v/>
      </c>
      <c r="BA632" s="47" t="str">
        <f t="shared" ca="1" si="320"/>
        <v/>
      </c>
      <c r="BB632" s="47" t="str">
        <f t="shared" ca="1" si="320"/>
        <v/>
      </c>
      <c r="BC632" s="47" t="str">
        <f t="shared" ca="1" si="320"/>
        <v/>
      </c>
      <c r="BD632" s="47" t="str">
        <f t="shared" ca="1" si="320"/>
        <v/>
      </c>
    </row>
    <row r="633" spans="3:56" s="36" customFormat="1" ht="18" customHeight="1" outlineLevel="1" x14ac:dyDescent="0.25">
      <c r="C633" s="37" t="s">
        <v>590</v>
      </c>
      <c r="D633" s="38">
        <f t="shared" ca="1" si="307"/>
        <v>0</v>
      </c>
      <c r="E633" s="39" t="s">
        <v>466</v>
      </c>
      <c r="F633" s="40">
        <v>20000</v>
      </c>
      <c r="G633" s="38">
        <f t="shared" ca="1" si="296"/>
        <v>0</v>
      </c>
      <c r="H633" s="41">
        <v>3000</v>
      </c>
      <c r="I633" s="38">
        <f t="shared" ca="1" si="297"/>
        <v>0</v>
      </c>
      <c r="J633" s="42">
        <f t="shared" ca="1" si="298"/>
        <v>0</v>
      </c>
      <c r="K633" s="43"/>
      <c r="L633" s="44">
        <v>22000</v>
      </c>
      <c r="M633" s="38">
        <f t="shared" ca="1" si="299"/>
        <v>0</v>
      </c>
      <c r="N633" s="41">
        <v>3000</v>
      </c>
      <c r="O633" s="38">
        <f t="shared" ca="1" si="300"/>
        <v>0</v>
      </c>
      <c r="P633" s="45">
        <f t="shared" ca="1" si="301"/>
        <v>0</v>
      </c>
      <c r="Q633" s="46"/>
      <c r="S633" s="47">
        <f t="shared" ca="1" si="318"/>
        <v>0</v>
      </c>
      <c r="T633" s="47">
        <f t="shared" ca="1" si="318"/>
        <v>0</v>
      </c>
      <c r="U633" s="47" t="str">
        <f t="shared" ca="1" si="318"/>
        <v/>
      </c>
      <c r="V633" s="47" t="str">
        <f t="shared" ca="1" si="318"/>
        <v/>
      </c>
      <c r="W633" s="47" t="str">
        <f t="shared" ca="1" si="318"/>
        <v/>
      </c>
      <c r="X633" s="47" t="str">
        <f t="shared" ca="1" si="318"/>
        <v/>
      </c>
      <c r="Y633" s="47" t="str">
        <f t="shared" ca="1" si="318"/>
        <v/>
      </c>
      <c r="Z633" s="47" t="str">
        <f t="shared" ca="1" si="318"/>
        <v/>
      </c>
      <c r="AA633" s="47" t="str">
        <f t="shared" ca="1" si="318"/>
        <v/>
      </c>
      <c r="AB633" s="47" t="str">
        <f t="shared" ca="1" si="318"/>
        <v/>
      </c>
      <c r="AC633" s="47" t="str">
        <f t="shared" ca="1" si="318"/>
        <v/>
      </c>
      <c r="AD633" s="47" t="str">
        <f t="shared" ca="1" si="318"/>
        <v/>
      </c>
      <c r="AE633" s="47" t="str">
        <f t="shared" ca="1" si="318"/>
        <v/>
      </c>
      <c r="AF633" s="47" t="str">
        <f t="shared" ca="1" si="318"/>
        <v/>
      </c>
      <c r="AG633" s="47" t="str">
        <f t="shared" ca="1" si="318"/>
        <v/>
      </c>
      <c r="AH633" s="47" t="str">
        <f t="shared" ca="1" si="318"/>
        <v/>
      </c>
      <c r="AI633" s="47" t="str">
        <f t="shared" ca="1" si="321"/>
        <v/>
      </c>
      <c r="AJ633" s="47" t="str">
        <f t="shared" ca="1" si="321"/>
        <v/>
      </c>
      <c r="AK633" s="47" t="str">
        <f t="shared" ca="1" si="321"/>
        <v/>
      </c>
      <c r="AL633" s="47" t="str">
        <f t="shared" ca="1" si="321"/>
        <v/>
      </c>
      <c r="AM633" s="47" t="str">
        <f t="shared" ca="1" si="321"/>
        <v/>
      </c>
      <c r="AN633" s="47" t="str">
        <f t="shared" ca="1" si="321"/>
        <v/>
      </c>
      <c r="AO633" s="47" t="str">
        <f t="shared" ca="1" si="321"/>
        <v/>
      </c>
      <c r="AP633" s="47" t="str">
        <f t="shared" ca="1" si="321"/>
        <v/>
      </c>
      <c r="AQ633" s="47" t="str">
        <f t="shared" ca="1" si="321"/>
        <v/>
      </c>
      <c r="AR633" s="47" t="str">
        <f t="shared" ca="1" si="321"/>
        <v/>
      </c>
      <c r="AS633" s="47" t="str">
        <f t="shared" ca="1" si="321"/>
        <v/>
      </c>
      <c r="AT633" s="47" t="str">
        <f t="shared" ca="1" si="321"/>
        <v/>
      </c>
      <c r="AU633" s="47" t="str">
        <f t="shared" ca="1" si="321"/>
        <v/>
      </c>
      <c r="AV633" s="47" t="str">
        <f t="shared" ca="1" si="321"/>
        <v/>
      </c>
      <c r="AW633" s="47" t="str">
        <f t="shared" ca="1" si="321"/>
        <v/>
      </c>
      <c r="AX633" s="47" t="str">
        <f t="shared" ca="1" si="321"/>
        <v/>
      </c>
      <c r="AY633" s="47" t="str">
        <f t="shared" ca="1" si="320"/>
        <v/>
      </c>
      <c r="AZ633" s="47" t="str">
        <f t="shared" ca="1" si="320"/>
        <v/>
      </c>
      <c r="BA633" s="47" t="str">
        <f t="shared" ca="1" si="320"/>
        <v/>
      </c>
      <c r="BB633" s="47" t="str">
        <f t="shared" ca="1" si="320"/>
        <v/>
      </c>
      <c r="BC633" s="47" t="str">
        <f t="shared" ca="1" si="320"/>
        <v/>
      </c>
      <c r="BD633" s="47" t="str">
        <f t="shared" ca="1" si="320"/>
        <v/>
      </c>
    </row>
    <row r="634" spans="3:56" s="36" customFormat="1" ht="18" customHeight="1" outlineLevel="1" x14ac:dyDescent="0.25">
      <c r="C634" s="37" t="s">
        <v>591</v>
      </c>
      <c r="D634" s="38">
        <f t="shared" ca="1" si="307"/>
        <v>0</v>
      </c>
      <c r="E634" s="39" t="s">
        <v>466</v>
      </c>
      <c r="F634" s="40">
        <v>1100</v>
      </c>
      <c r="G634" s="38">
        <f t="shared" ca="1" si="296"/>
        <v>0</v>
      </c>
      <c r="H634" s="41">
        <v>250</v>
      </c>
      <c r="I634" s="38">
        <f t="shared" ca="1" si="297"/>
        <v>0</v>
      </c>
      <c r="J634" s="42">
        <f t="shared" ca="1" si="298"/>
        <v>0</v>
      </c>
      <c r="K634" s="43"/>
      <c r="L634" s="44">
        <v>1300</v>
      </c>
      <c r="M634" s="38">
        <f t="shared" ca="1" si="299"/>
        <v>0</v>
      </c>
      <c r="N634" s="41">
        <v>300</v>
      </c>
      <c r="O634" s="38">
        <f t="shared" ca="1" si="300"/>
        <v>0</v>
      </c>
      <c r="P634" s="45">
        <f t="shared" ca="1" si="301"/>
        <v>0</v>
      </c>
      <c r="Q634" s="46"/>
      <c r="S634" s="47">
        <f t="shared" ca="1" si="318"/>
        <v>0</v>
      </c>
      <c r="T634" s="47">
        <f t="shared" ca="1" si="318"/>
        <v>0</v>
      </c>
      <c r="U634" s="47" t="str">
        <f t="shared" ca="1" si="318"/>
        <v/>
      </c>
      <c r="V634" s="47" t="str">
        <f t="shared" ca="1" si="318"/>
        <v/>
      </c>
      <c r="W634" s="47" t="str">
        <f t="shared" ca="1" si="318"/>
        <v/>
      </c>
      <c r="X634" s="47" t="str">
        <f t="shared" ca="1" si="318"/>
        <v/>
      </c>
      <c r="Y634" s="47" t="str">
        <f t="shared" ca="1" si="318"/>
        <v/>
      </c>
      <c r="Z634" s="47" t="str">
        <f t="shared" ca="1" si="318"/>
        <v/>
      </c>
      <c r="AA634" s="47" t="str">
        <f t="shared" ca="1" si="318"/>
        <v/>
      </c>
      <c r="AB634" s="47" t="str">
        <f t="shared" ca="1" si="318"/>
        <v/>
      </c>
      <c r="AC634" s="47" t="str">
        <f t="shared" ca="1" si="318"/>
        <v/>
      </c>
      <c r="AD634" s="47" t="str">
        <f t="shared" ca="1" si="318"/>
        <v/>
      </c>
      <c r="AE634" s="47" t="str">
        <f t="shared" ca="1" si="318"/>
        <v/>
      </c>
      <c r="AF634" s="47" t="str">
        <f t="shared" ca="1" si="318"/>
        <v/>
      </c>
      <c r="AG634" s="47" t="str">
        <f t="shared" ca="1" si="318"/>
        <v/>
      </c>
      <c r="AH634" s="47" t="str">
        <f t="shared" ca="1" si="318"/>
        <v/>
      </c>
      <c r="AI634" s="47" t="str">
        <f t="shared" ca="1" si="321"/>
        <v/>
      </c>
      <c r="AJ634" s="47" t="str">
        <f t="shared" ca="1" si="321"/>
        <v/>
      </c>
      <c r="AK634" s="47" t="str">
        <f t="shared" ca="1" si="321"/>
        <v/>
      </c>
      <c r="AL634" s="47" t="str">
        <f t="shared" ca="1" si="321"/>
        <v/>
      </c>
      <c r="AM634" s="47" t="str">
        <f t="shared" ca="1" si="321"/>
        <v/>
      </c>
      <c r="AN634" s="47" t="str">
        <f t="shared" ca="1" si="321"/>
        <v/>
      </c>
      <c r="AO634" s="47" t="str">
        <f t="shared" ca="1" si="321"/>
        <v/>
      </c>
      <c r="AP634" s="47" t="str">
        <f t="shared" ca="1" si="321"/>
        <v/>
      </c>
      <c r="AQ634" s="47" t="str">
        <f t="shared" ca="1" si="321"/>
        <v/>
      </c>
      <c r="AR634" s="47" t="str">
        <f t="shared" ca="1" si="321"/>
        <v/>
      </c>
      <c r="AS634" s="47" t="str">
        <f t="shared" ca="1" si="321"/>
        <v/>
      </c>
      <c r="AT634" s="47" t="str">
        <f t="shared" ca="1" si="321"/>
        <v/>
      </c>
      <c r="AU634" s="47" t="str">
        <f t="shared" ca="1" si="321"/>
        <v/>
      </c>
      <c r="AV634" s="47" t="str">
        <f t="shared" ca="1" si="321"/>
        <v/>
      </c>
      <c r="AW634" s="47" t="str">
        <f t="shared" ca="1" si="321"/>
        <v/>
      </c>
      <c r="AX634" s="47" t="str">
        <f t="shared" ca="1" si="321"/>
        <v/>
      </c>
      <c r="AY634" s="47" t="str">
        <f t="shared" ca="1" si="320"/>
        <v/>
      </c>
      <c r="AZ634" s="47" t="str">
        <f t="shared" ca="1" si="320"/>
        <v/>
      </c>
      <c r="BA634" s="47" t="str">
        <f t="shared" ca="1" si="320"/>
        <v/>
      </c>
      <c r="BB634" s="47" t="str">
        <f t="shared" ca="1" si="320"/>
        <v/>
      </c>
      <c r="BC634" s="47" t="str">
        <f t="shared" ca="1" si="320"/>
        <v/>
      </c>
      <c r="BD634" s="47" t="str">
        <f t="shared" ca="1" si="320"/>
        <v/>
      </c>
    </row>
    <row r="635" spans="3:56" s="36" customFormat="1" ht="18" customHeight="1" outlineLevel="1" x14ac:dyDescent="0.25">
      <c r="C635" s="37" t="s">
        <v>592</v>
      </c>
      <c r="D635" s="38">
        <f ca="1">+SUM(R635:AY635)</f>
        <v>0</v>
      </c>
      <c r="E635" s="39" t="s">
        <v>420</v>
      </c>
      <c r="F635" s="40">
        <v>1500</v>
      </c>
      <c r="G635" s="38">
        <f t="shared" ca="1" si="296"/>
        <v>0</v>
      </c>
      <c r="H635" s="41">
        <v>500</v>
      </c>
      <c r="I635" s="38">
        <f t="shared" ca="1" si="297"/>
        <v>0</v>
      </c>
      <c r="J635" s="42">
        <f t="shared" ca="1" si="298"/>
        <v>0</v>
      </c>
      <c r="K635" s="54"/>
      <c r="L635" s="44">
        <v>1500</v>
      </c>
      <c r="M635" s="38">
        <f t="shared" ca="1" si="299"/>
        <v>0</v>
      </c>
      <c r="N635" s="41">
        <v>500</v>
      </c>
      <c r="O635" s="38">
        <f t="shared" ca="1" si="300"/>
        <v>0</v>
      </c>
      <c r="P635" s="45">
        <f t="shared" ca="1" si="301"/>
        <v>0</v>
      </c>
      <c r="Q635" s="55"/>
      <c r="S635" s="47">
        <f t="shared" ca="1" si="318"/>
        <v>0</v>
      </c>
      <c r="T635" s="47">
        <f t="shared" ca="1" si="318"/>
        <v>0</v>
      </c>
      <c r="U635" s="47" t="str">
        <f t="shared" ca="1" si="318"/>
        <v/>
      </c>
      <c r="V635" s="47" t="str">
        <f t="shared" ca="1" si="318"/>
        <v/>
      </c>
      <c r="W635" s="47" t="str">
        <f t="shared" ca="1" si="318"/>
        <v/>
      </c>
      <c r="X635" s="47" t="str">
        <f t="shared" ca="1" si="318"/>
        <v/>
      </c>
      <c r="Y635" s="47" t="str">
        <f t="shared" ca="1" si="318"/>
        <v/>
      </c>
      <c r="Z635" s="47" t="str">
        <f t="shared" ca="1" si="318"/>
        <v/>
      </c>
      <c r="AA635" s="47" t="str">
        <f t="shared" ca="1" si="318"/>
        <v/>
      </c>
      <c r="AB635" s="47" t="str">
        <f t="shared" ca="1" si="318"/>
        <v/>
      </c>
      <c r="AC635" s="47" t="str">
        <f t="shared" ca="1" si="318"/>
        <v/>
      </c>
      <c r="AD635" s="47" t="str">
        <f t="shared" ca="1" si="318"/>
        <v/>
      </c>
      <c r="AE635" s="47" t="str">
        <f t="shared" ca="1" si="318"/>
        <v/>
      </c>
      <c r="AF635" s="47" t="str">
        <f t="shared" ca="1" si="318"/>
        <v/>
      </c>
      <c r="AG635" s="47" t="str">
        <f t="shared" ca="1" si="318"/>
        <v/>
      </c>
      <c r="AH635" s="47" t="str">
        <f t="shared" ca="1" si="318"/>
        <v/>
      </c>
      <c r="AI635" s="47" t="str">
        <f t="shared" ca="1" si="321"/>
        <v/>
      </c>
      <c r="AJ635" s="47" t="str">
        <f t="shared" ca="1" si="321"/>
        <v/>
      </c>
      <c r="AK635" s="47" t="str">
        <f t="shared" ca="1" si="321"/>
        <v/>
      </c>
      <c r="AL635" s="47" t="str">
        <f t="shared" ca="1" si="321"/>
        <v/>
      </c>
      <c r="AM635" s="47" t="str">
        <f t="shared" ca="1" si="321"/>
        <v/>
      </c>
      <c r="AN635" s="47" t="str">
        <f t="shared" ca="1" si="321"/>
        <v/>
      </c>
      <c r="AO635" s="47" t="str">
        <f t="shared" ca="1" si="321"/>
        <v/>
      </c>
      <c r="AP635" s="47" t="str">
        <f t="shared" ca="1" si="321"/>
        <v/>
      </c>
      <c r="AQ635" s="47" t="str">
        <f t="shared" ca="1" si="321"/>
        <v/>
      </c>
      <c r="AR635" s="47" t="str">
        <f t="shared" ca="1" si="321"/>
        <v/>
      </c>
      <c r="AS635" s="47" t="str">
        <f t="shared" ca="1" si="321"/>
        <v/>
      </c>
      <c r="AT635" s="47" t="str">
        <f t="shared" ca="1" si="321"/>
        <v/>
      </c>
      <c r="AU635" s="47" t="str">
        <f t="shared" ca="1" si="321"/>
        <v/>
      </c>
      <c r="AV635" s="47" t="str">
        <f t="shared" ca="1" si="321"/>
        <v/>
      </c>
      <c r="AW635" s="47" t="str">
        <f t="shared" ca="1" si="321"/>
        <v/>
      </c>
      <c r="AX635" s="47" t="str">
        <f t="shared" ca="1" si="321"/>
        <v/>
      </c>
      <c r="AY635" s="47" t="str">
        <f t="shared" ca="1" si="320"/>
        <v/>
      </c>
      <c r="AZ635" s="47" t="str">
        <f t="shared" ca="1" si="320"/>
        <v/>
      </c>
      <c r="BA635" s="47" t="str">
        <f t="shared" ca="1" si="320"/>
        <v/>
      </c>
      <c r="BB635" s="47" t="str">
        <f t="shared" ca="1" si="320"/>
        <v/>
      </c>
      <c r="BC635" s="47" t="str">
        <f t="shared" ca="1" si="320"/>
        <v/>
      </c>
      <c r="BD635" s="47" t="str">
        <f t="shared" ca="1" si="320"/>
        <v/>
      </c>
    </row>
    <row r="636" spans="3:56" s="36" customFormat="1" ht="18" customHeight="1" outlineLevel="1" x14ac:dyDescent="0.25">
      <c r="C636" s="37" t="s">
        <v>593</v>
      </c>
      <c r="D636" s="38">
        <f t="shared" ca="1" si="307"/>
        <v>0</v>
      </c>
      <c r="E636" s="39" t="s">
        <v>420</v>
      </c>
      <c r="F636" s="40">
        <v>11000</v>
      </c>
      <c r="G636" s="38">
        <f t="shared" ca="1" si="296"/>
        <v>0</v>
      </c>
      <c r="H636" s="41">
        <v>7000</v>
      </c>
      <c r="I636" s="38">
        <f t="shared" ca="1" si="297"/>
        <v>0</v>
      </c>
      <c r="J636" s="42">
        <f t="shared" ca="1" si="298"/>
        <v>0</v>
      </c>
      <c r="K636" s="43"/>
      <c r="L636" s="44">
        <v>13000</v>
      </c>
      <c r="M636" s="38">
        <f t="shared" ca="1" si="299"/>
        <v>0</v>
      </c>
      <c r="N636" s="41">
        <v>8500</v>
      </c>
      <c r="O636" s="38">
        <f t="shared" ca="1" si="300"/>
        <v>0</v>
      </c>
      <c r="P636" s="45">
        <f t="shared" ca="1" si="301"/>
        <v>0</v>
      </c>
      <c r="Q636" s="46"/>
      <c r="S636" s="47">
        <f t="shared" ca="1" si="318"/>
        <v>0</v>
      </c>
      <c r="T636" s="47">
        <f t="shared" ca="1" si="318"/>
        <v>0</v>
      </c>
      <c r="U636" s="47" t="str">
        <f t="shared" ca="1" si="318"/>
        <v/>
      </c>
      <c r="V636" s="47" t="str">
        <f t="shared" ca="1" si="318"/>
        <v/>
      </c>
      <c r="W636" s="47" t="str">
        <f t="shared" ca="1" si="318"/>
        <v/>
      </c>
      <c r="X636" s="47" t="str">
        <f t="shared" ca="1" si="318"/>
        <v/>
      </c>
      <c r="Y636" s="47" t="str">
        <f t="shared" ca="1" si="318"/>
        <v/>
      </c>
      <c r="Z636" s="47" t="str">
        <f t="shared" ca="1" si="318"/>
        <v/>
      </c>
      <c r="AA636" s="47" t="str">
        <f t="shared" ca="1" si="318"/>
        <v/>
      </c>
      <c r="AB636" s="47" t="str">
        <f t="shared" ca="1" si="318"/>
        <v/>
      </c>
      <c r="AC636" s="47" t="str">
        <f t="shared" ca="1" si="318"/>
        <v/>
      </c>
      <c r="AD636" s="47" t="str">
        <f t="shared" ca="1" si="318"/>
        <v/>
      </c>
      <c r="AE636" s="47" t="str">
        <f t="shared" ca="1" si="318"/>
        <v/>
      </c>
      <c r="AF636" s="47" t="str">
        <f t="shared" ca="1" si="318"/>
        <v/>
      </c>
      <c r="AG636" s="47" t="str">
        <f t="shared" ca="1" si="318"/>
        <v/>
      </c>
      <c r="AH636" s="47" t="str">
        <f t="shared" ca="1" si="318"/>
        <v/>
      </c>
      <c r="AI636" s="47" t="str">
        <f t="shared" ca="1" si="321"/>
        <v/>
      </c>
      <c r="AJ636" s="47" t="str">
        <f t="shared" ca="1" si="321"/>
        <v/>
      </c>
      <c r="AK636" s="47" t="str">
        <f t="shared" ca="1" si="321"/>
        <v/>
      </c>
      <c r="AL636" s="47" t="str">
        <f t="shared" ca="1" si="321"/>
        <v/>
      </c>
      <c r="AM636" s="47" t="str">
        <f t="shared" ca="1" si="321"/>
        <v/>
      </c>
      <c r="AN636" s="47" t="str">
        <f t="shared" ca="1" si="321"/>
        <v/>
      </c>
      <c r="AO636" s="47" t="str">
        <f t="shared" ca="1" si="321"/>
        <v/>
      </c>
      <c r="AP636" s="47" t="str">
        <f t="shared" ca="1" si="321"/>
        <v/>
      </c>
      <c r="AQ636" s="47" t="str">
        <f t="shared" ca="1" si="321"/>
        <v/>
      </c>
      <c r="AR636" s="47" t="str">
        <f t="shared" ca="1" si="321"/>
        <v/>
      </c>
      <c r="AS636" s="47" t="str">
        <f t="shared" ca="1" si="321"/>
        <v/>
      </c>
      <c r="AT636" s="47" t="str">
        <f t="shared" ca="1" si="321"/>
        <v/>
      </c>
      <c r="AU636" s="47" t="str">
        <f t="shared" ca="1" si="321"/>
        <v/>
      </c>
      <c r="AV636" s="47" t="str">
        <f t="shared" ca="1" si="321"/>
        <v/>
      </c>
      <c r="AW636" s="47" t="str">
        <f t="shared" ca="1" si="321"/>
        <v/>
      </c>
      <c r="AX636" s="47" t="str">
        <f t="shared" ca="1" si="321"/>
        <v/>
      </c>
      <c r="AY636" s="47" t="str">
        <f t="shared" ca="1" si="320"/>
        <v/>
      </c>
      <c r="AZ636" s="47" t="str">
        <f t="shared" ca="1" si="320"/>
        <v/>
      </c>
      <c r="BA636" s="47" t="str">
        <f t="shared" ca="1" si="320"/>
        <v/>
      </c>
      <c r="BB636" s="47" t="str">
        <f t="shared" ca="1" si="320"/>
        <v/>
      </c>
      <c r="BC636" s="47" t="str">
        <f t="shared" ca="1" si="320"/>
        <v/>
      </c>
      <c r="BD636" s="47" t="str">
        <f t="shared" ca="1" si="320"/>
        <v/>
      </c>
    </row>
    <row r="637" spans="3:56" s="36" customFormat="1" ht="18" customHeight="1" outlineLevel="1" x14ac:dyDescent="0.25">
      <c r="C637" s="37" t="s">
        <v>594</v>
      </c>
      <c r="D637" s="38">
        <f t="shared" ref="D637" ca="1" si="323">+SUM(R637:BA637)</f>
        <v>0</v>
      </c>
      <c r="E637" s="39" t="s">
        <v>466</v>
      </c>
      <c r="F637" s="40"/>
      <c r="G637" s="38">
        <f t="shared" ca="1" si="296"/>
        <v>0</v>
      </c>
      <c r="H637" s="41"/>
      <c r="I637" s="38">
        <f t="shared" ca="1" si="297"/>
        <v>0</v>
      </c>
      <c r="J637" s="42">
        <f t="shared" ca="1" si="298"/>
        <v>0</v>
      </c>
      <c r="K637" s="43"/>
      <c r="L637" s="44"/>
      <c r="M637" s="38">
        <f t="shared" ca="1" si="299"/>
        <v>0</v>
      </c>
      <c r="N637" s="41"/>
      <c r="O637" s="38">
        <f t="shared" ca="1" si="300"/>
        <v>0</v>
      </c>
      <c r="P637" s="45">
        <f t="shared" ca="1" si="301"/>
        <v>0</v>
      </c>
      <c r="Q637" s="46"/>
      <c r="S637" s="47">
        <f t="shared" ca="1" si="318"/>
        <v>0</v>
      </c>
      <c r="T637" s="47">
        <f t="shared" ca="1" si="318"/>
        <v>0</v>
      </c>
      <c r="U637" s="47" t="str">
        <f t="shared" ca="1" si="318"/>
        <v/>
      </c>
      <c r="V637" s="47" t="str">
        <f t="shared" ca="1" si="318"/>
        <v/>
      </c>
      <c r="W637" s="47" t="str">
        <f t="shared" ca="1" si="318"/>
        <v/>
      </c>
      <c r="X637" s="47" t="str">
        <f t="shared" ca="1" si="318"/>
        <v/>
      </c>
      <c r="Y637" s="47" t="str">
        <f t="shared" ca="1" si="318"/>
        <v/>
      </c>
      <c r="Z637" s="47" t="str">
        <f t="shared" ca="1" si="318"/>
        <v/>
      </c>
      <c r="AA637" s="47" t="str">
        <f t="shared" ca="1" si="318"/>
        <v/>
      </c>
      <c r="AB637" s="47" t="str">
        <f t="shared" ca="1" si="318"/>
        <v/>
      </c>
      <c r="AC637" s="47" t="str">
        <f t="shared" ca="1" si="318"/>
        <v/>
      </c>
      <c r="AD637" s="47" t="str">
        <f t="shared" ca="1" si="318"/>
        <v/>
      </c>
      <c r="AE637" s="47" t="str">
        <f t="shared" ca="1" si="318"/>
        <v/>
      </c>
      <c r="AF637" s="47" t="str">
        <f t="shared" ca="1" si="318"/>
        <v/>
      </c>
      <c r="AG637" s="47" t="str">
        <f t="shared" ca="1" si="318"/>
        <v/>
      </c>
      <c r="AH637" s="47" t="str">
        <f t="shared" ca="1" si="318"/>
        <v/>
      </c>
      <c r="AI637" s="47" t="str">
        <f t="shared" ca="1" si="321"/>
        <v/>
      </c>
      <c r="AJ637" s="47" t="str">
        <f t="shared" ca="1" si="321"/>
        <v/>
      </c>
      <c r="AK637" s="47" t="str">
        <f t="shared" ca="1" si="321"/>
        <v/>
      </c>
      <c r="AL637" s="47" t="str">
        <f t="shared" ca="1" si="321"/>
        <v/>
      </c>
      <c r="AM637" s="47" t="str">
        <f t="shared" ca="1" si="321"/>
        <v/>
      </c>
      <c r="AN637" s="47" t="str">
        <f t="shared" ca="1" si="321"/>
        <v/>
      </c>
      <c r="AO637" s="47" t="str">
        <f t="shared" ca="1" si="321"/>
        <v/>
      </c>
      <c r="AP637" s="47" t="str">
        <f t="shared" ca="1" si="321"/>
        <v/>
      </c>
      <c r="AQ637" s="47" t="str">
        <f t="shared" ca="1" si="321"/>
        <v/>
      </c>
      <c r="AR637" s="47" t="str">
        <f t="shared" ca="1" si="321"/>
        <v/>
      </c>
      <c r="AS637" s="47" t="str">
        <f t="shared" ca="1" si="321"/>
        <v/>
      </c>
      <c r="AT637" s="47" t="str">
        <f t="shared" ca="1" si="321"/>
        <v/>
      </c>
      <c r="AU637" s="47" t="str">
        <f t="shared" ca="1" si="321"/>
        <v/>
      </c>
      <c r="AV637" s="47" t="str">
        <f t="shared" ca="1" si="321"/>
        <v/>
      </c>
      <c r="AW637" s="47" t="str">
        <f t="shared" ca="1" si="321"/>
        <v/>
      </c>
      <c r="AX637" s="47" t="str">
        <f t="shared" ca="1" si="321"/>
        <v/>
      </c>
      <c r="AY637" s="47" t="str">
        <f t="shared" ca="1" si="320"/>
        <v/>
      </c>
      <c r="AZ637" s="47" t="str">
        <f t="shared" ca="1" si="320"/>
        <v/>
      </c>
      <c r="BA637" s="47" t="str">
        <f t="shared" ca="1" si="320"/>
        <v/>
      </c>
      <c r="BB637" s="47" t="str">
        <f t="shared" ca="1" si="320"/>
        <v/>
      </c>
      <c r="BC637" s="47" t="str">
        <f t="shared" ca="1" si="320"/>
        <v/>
      </c>
      <c r="BD637" s="47" t="str">
        <f t="shared" ca="1" si="320"/>
        <v/>
      </c>
    </row>
    <row r="638" spans="3:56" s="36" customFormat="1" ht="18" customHeight="1" outlineLevel="1" x14ac:dyDescent="0.25">
      <c r="C638" s="37" t="s">
        <v>595</v>
      </c>
      <c r="D638" s="38">
        <f t="shared" ref="D638:D639" ca="1" si="324">+SUM(R638:BA638)</f>
        <v>0</v>
      </c>
      <c r="E638" s="39" t="s">
        <v>466</v>
      </c>
      <c r="F638" s="40"/>
      <c r="G638" s="38">
        <f t="shared" ca="1" si="296"/>
        <v>0</v>
      </c>
      <c r="H638" s="41"/>
      <c r="I638" s="38">
        <f t="shared" ca="1" si="297"/>
        <v>0</v>
      </c>
      <c r="J638" s="42">
        <f t="shared" ca="1" si="298"/>
        <v>0</v>
      </c>
      <c r="K638" s="43"/>
      <c r="L638" s="44"/>
      <c r="M638" s="38">
        <f t="shared" ca="1" si="299"/>
        <v>0</v>
      </c>
      <c r="N638" s="41"/>
      <c r="O638" s="38">
        <f t="shared" ca="1" si="300"/>
        <v>0</v>
      </c>
      <c r="P638" s="45">
        <f t="shared" ca="1" si="301"/>
        <v>0</v>
      </c>
      <c r="Q638" s="46"/>
      <c r="S638" s="47">
        <f t="shared" ca="1" si="318"/>
        <v>0</v>
      </c>
      <c r="T638" s="47">
        <f t="shared" ca="1" si="318"/>
        <v>0</v>
      </c>
      <c r="U638" s="47" t="str">
        <f t="shared" ca="1" si="318"/>
        <v/>
      </c>
      <c r="V638" s="47" t="str">
        <f t="shared" ca="1" si="318"/>
        <v/>
      </c>
      <c r="W638" s="47" t="str">
        <f t="shared" ca="1" si="318"/>
        <v/>
      </c>
      <c r="X638" s="47" t="str">
        <f t="shared" ca="1" si="318"/>
        <v/>
      </c>
      <c r="Y638" s="47" t="str">
        <f t="shared" ca="1" si="318"/>
        <v/>
      </c>
      <c r="Z638" s="47" t="str">
        <f t="shared" ca="1" si="318"/>
        <v/>
      </c>
      <c r="AA638" s="47" t="str">
        <f t="shared" ca="1" si="318"/>
        <v/>
      </c>
      <c r="AB638" s="47" t="str">
        <f t="shared" ca="1" si="318"/>
        <v/>
      </c>
      <c r="AC638" s="47" t="str">
        <f t="shared" ref="S638:AH654" ca="1" si="325">IFERROR(SUMIF(INDIRECT("'"&amp;AC$6&amp;"'!$C:$C"),$C638,INDIRECT("'"&amp;AC$6&amp;"'!$D:$D")),"")</f>
        <v/>
      </c>
      <c r="AD638" s="47" t="str">
        <f t="shared" ca="1" si="325"/>
        <v/>
      </c>
      <c r="AE638" s="47" t="str">
        <f t="shared" ca="1" si="325"/>
        <v/>
      </c>
      <c r="AF638" s="47" t="str">
        <f t="shared" ca="1" si="325"/>
        <v/>
      </c>
      <c r="AG638" s="47" t="str">
        <f t="shared" ca="1" si="325"/>
        <v/>
      </c>
      <c r="AH638" s="47" t="str">
        <f t="shared" ca="1" si="325"/>
        <v/>
      </c>
      <c r="AI638" s="47" t="str">
        <f t="shared" ca="1" si="321"/>
        <v/>
      </c>
      <c r="AJ638" s="47" t="str">
        <f t="shared" ca="1" si="321"/>
        <v/>
      </c>
      <c r="AK638" s="47" t="str">
        <f t="shared" ca="1" si="321"/>
        <v/>
      </c>
      <c r="AL638" s="47" t="str">
        <f t="shared" ca="1" si="321"/>
        <v/>
      </c>
      <c r="AM638" s="47" t="str">
        <f t="shared" ca="1" si="321"/>
        <v/>
      </c>
      <c r="AN638" s="47" t="str">
        <f t="shared" ca="1" si="321"/>
        <v/>
      </c>
      <c r="AO638" s="47" t="str">
        <f t="shared" ca="1" si="321"/>
        <v/>
      </c>
      <c r="AP638" s="47" t="str">
        <f t="shared" ca="1" si="321"/>
        <v/>
      </c>
      <c r="AQ638" s="47" t="str">
        <f t="shared" ca="1" si="321"/>
        <v/>
      </c>
      <c r="AR638" s="47" t="str">
        <f t="shared" ca="1" si="321"/>
        <v/>
      </c>
      <c r="AS638" s="47" t="str">
        <f t="shared" ca="1" si="321"/>
        <v/>
      </c>
      <c r="AT638" s="47" t="str">
        <f t="shared" ca="1" si="321"/>
        <v/>
      </c>
      <c r="AU638" s="47" t="str">
        <f t="shared" ca="1" si="321"/>
        <v/>
      </c>
      <c r="AV638" s="47" t="str">
        <f t="shared" ca="1" si="321"/>
        <v/>
      </c>
      <c r="AW638" s="47" t="str">
        <f t="shared" ca="1" si="321"/>
        <v/>
      </c>
      <c r="AX638" s="47" t="str">
        <f t="shared" ca="1" si="321"/>
        <v/>
      </c>
      <c r="AY638" s="47" t="str">
        <f t="shared" ca="1" si="320"/>
        <v/>
      </c>
      <c r="AZ638" s="47" t="str">
        <f t="shared" ca="1" si="320"/>
        <v/>
      </c>
      <c r="BA638" s="47" t="str">
        <f t="shared" ca="1" si="320"/>
        <v/>
      </c>
      <c r="BB638" s="47" t="str">
        <f t="shared" ca="1" si="320"/>
        <v/>
      </c>
      <c r="BC638" s="47" t="str">
        <f t="shared" ca="1" si="320"/>
        <v/>
      </c>
      <c r="BD638" s="47" t="str">
        <f t="shared" ca="1" si="320"/>
        <v/>
      </c>
    </row>
    <row r="639" spans="3:56" s="36" customFormat="1" ht="18" customHeight="1" outlineLevel="1" x14ac:dyDescent="0.25">
      <c r="C639" s="37" t="s">
        <v>596</v>
      </c>
      <c r="D639" s="38">
        <f t="shared" ca="1" si="324"/>
        <v>0</v>
      </c>
      <c r="E639" s="39" t="s">
        <v>466</v>
      </c>
      <c r="F639" s="40"/>
      <c r="G639" s="38">
        <f t="shared" ca="1" si="296"/>
        <v>0</v>
      </c>
      <c r="H639" s="41"/>
      <c r="I639" s="38">
        <f t="shared" ca="1" si="297"/>
        <v>0</v>
      </c>
      <c r="J639" s="42">
        <f t="shared" ca="1" si="298"/>
        <v>0</v>
      </c>
      <c r="K639" s="43"/>
      <c r="L639" s="44"/>
      <c r="M639" s="38">
        <f t="shared" ca="1" si="299"/>
        <v>0</v>
      </c>
      <c r="N639" s="41"/>
      <c r="O639" s="38">
        <f t="shared" ca="1" si="300"/>
        <v>0</v>
      </c>
      <c r="P639" s="45">
        <f t="shared" ca="1" si="301"/>
        <v>0</v>
      </c>
      <c r="Q639" s="46"/>
      <c r="S639" s="47">
        <f t="shared" ca="1" si="325"/>
        <v>0</v>
      </c>
      <c r="T639" s="47">
        <f t="shared" ca="1" si="325"/>
        <v>0</v>
      </c>
      <c r="U639" s="47" t="str">
        <f t="shared" ca="1" si="325"/>
        <v/>
      </c>
      <c r="V639" s="47" t="str">
        <f t="shared" ca="1" si="325"/>
        <v/>
      </c>
      <c r="W639" s="47" t="str">
        <f t="shared" ca="1" si="325"/>
        <v/>
      </c>
      <c r="X639" s="47" t="str">
        <f t="shared" ca="1" si="325"/>
        <v/>
      </c>
      <c r="Y639" s="47" t="str">
        <f t="shared" ca="1" si="325"/>
        <v/>
      </c>
      <c r="Z639" s="47" t="str">
        <f t="shared" ca="1" si="325"/>
        <v/>
      </c>
      <c r="AA639" s="47" t="str">
        <f t="shared" ca="1" si="325"/>
        <v/>
      </c>
      <c r="AB639" s="47" t="str">
        <f t="shared" ca="1" si="325"/>
        <v/>
      </c>
      <c r="AC639" s="47" t="str">
        <f t="shared" ca="1" si="325"/>
        <v/>
      </c>
      <c r="AD639" s="47" t="str">
        <f t="shared" ca="1" si="325"/>
        <v/>
      </c>
      <c r="AE639" s="47" t="str">
        <f t="shared" ca="1" si="325"/>
        <v/>
      </c>
      <c r="AF639" s="47" t="str">
        <f t="shared" ca="1" si="325"/>
        <v/>
      </c>
      <c r="AG639" s="47" t="str">
        <f t="shared" ca="1" si="325"/>
        <v/>
      </c>
      <c r="AH639" s="47" t="str">
        <f t="shared" ca="1" si="325"/>
        <v/>
      </c>
      <c r="AI639" s="47" t="str">
        <f t="shared" ca="1" si="321"/>
        <v/>
      </c>
      <c r="AJ639" s="47" t="str">
        <f t="shared" ca="1" si="321"/>
        <v/>
      </c>
      <c r="AK639" s="47" t="str">
        <f t="shared" ca="1" si="321"/>
        <v/>
      </c>
      <c r="AL639" s="47" t="str">
        <f t="shared" ca="1" si="321"/>
        <v/>
      </c>
      <c r="AM639" s="47" t="str">
        <f t="shared" ca="1" si="321"/>
        <v/>
      </c>
      <c r="AN639" s="47" t="str">
        <f t="shared" ca="1" si="321"/>
        <v/>
      </c>
      <c r="AO639" s="47" t="str">
        <f t="shared" ca="1" si="321"/>
        <v/>
      </c>
      <c r="AP639" s="47" t="str">
        <f t="shared" ca="1" si="321"/>
        <v/>
      </c>
      <c r="AQ639" s="47" t="str">
        <f t="shared" ca="1" si="321"/>
        <v/>
      </c>
      <c r="AR639" s="47" t="str">
        <f t="shared" ca="1" si="321"/>
        <v/>
      </c>
      <c r="AS639" s="47" t="str">
        <f t="shared" ca="1" si="321"/>
        <v/>
      </c>
      <c r="AT639" s="47" t="str">
        <f t="shared" ca="1" si="321"/>
        <v/>
      </c>
      <c r="AU639" s="47" t="str">
        <f t="shared" ca="1" si="321"/>
        <v/>
      </c>
      <c r="AV639" s="47" t="str">
        <f t="shared" ca="1" si="321"/>
        <v/>
      </c>
      <c r="AW639" s="47" t="str">
        <f t="shared" ca="1" si="321"/>
        <v/>
      </c>
      <c r="AX639" s="47" t="str">
        <f t="shared" ca="1" si="321"/>
        <v/>
      </c>
      <c r="AY639" s="47" t="str">
        <f t="shared" ca="1" si="320"/>
        <v/>
      </c>
      <c r="AZ639" s="47" t="str">
        <f t="shared" ca="1" si="320"/>
        <v/>
      </c>
      <c r="BA639" s="47" t="str">
        <f t="shared" ca="1" si="320"/>
        <v/>
      </c>
      <c r="BB639" s="47" t="str">
        <f t="shared" ca="1" si="320"/>
        <v/>
      </c>
      <c r="BC639" s="47" t="str">
        <f t="shared" ca="1" si="320"/>
        <v/>
      </c>
      <c r="BD639" s="47" t="str">
        <f t="shared" ca="1" si="320"/>
        <v/>
      </c>
    </row>
    <row r="640" spans="3:56" s="36" customFormat="1" ht="18" customHeight="1" outlineLevel="1" x14ac:dyDescent="0.25">
      <c r="C640" s="37"/>
      <c r="D640" s="38">
        <f t="shared" ca="1" si="307"/>
        <v>0</v>
      </c>
      <c r="E640" s="39"/>
      <c r="F640" s="40"/>
      <c r="G640" s="38">
        <f t="shared" ca="1" si="296"/>
        <v>0</v>
      </c>
      <c r="H640" s="41"/>
      <c r="I640" s="38">
        <f t="shared" ca="1" si="297"/>
        <v>0</v>
      </c>
      <c r="J640" s="42">
        <f t="shared" ca="1" si="298"/>
        <v>0</v>
      </c>
      <c r="K640" s="43"/>
      <c r="L640" s="44"/>
      <c r="M640" s="38">
        <f t="shared" ca="1" si="299"/>
        <v>0</v>
      </c>
      <c r="N640" s="41"/>
      <c r="O640" s="38">
        <f t="shared" ca="1" si="300"/>
        <v>0</v>
      </c>
      <c r="P640" s="45">
        <f t="shared" ca="1" si="301"/>
        <v>0</v>
      </c>
      <c r="Q640" s="46"/>
      <c r="S640" s="47">
        <f t="shared" ca="1" si="325"/>
        <v>0</v>
      </c>
      <c r="T640" s="47">
        <f t="shared" ca="1" si="325"/>
        <v>0</v>
      </c>
      <c r="U640" s="47" t="str">
        <f t="shared" ca="1" si="325"/>
        <v/>
      </c>
      <c r="V640" s="47" t="str">
        <f t="shared" ca="1" si="325"/>
        <v/>
      </c>
      <c r="W640" s="47" t="str">
        <f t="shared" ca="1" si="325"/>
        <v/>
      </c>
      <c r="X640" s="47" t="str">
        <f t="shared" ca="1" si="325"/>
        <v/>
      </c>
      <c r="Y640" s="47" t="str">
        <f t="shared" ca="1" si="325"/>
        <v/>
      </c>
      <c r="Z640" s="47" t="str">
        <f t="shared" ca="1" si="325"/>
        <v/>
      </c>
      <c r="AA640" s="47" t="str">
        <f t="shared" ca="1" si="325"/>
        <v/>
      </c>
      <c r="AB640" s="47" t="str">
        <f t="shared" ca="1" si="325"/>
        <v/>
      </c>
      <c r="AC640" s="47" t="str">
        <f t="shared" ca="1" si="325"/>
        <v/>
      </c>
      <c r="AD640" s="47" t="str">
        <f t="shared" ca="1" si="325"/>
        <v/>
      </c>
      <c r="AE640" s="47" t="str">
        <f t="shared" ca="1" si="325"/>
        <v/>
      </c>
      <c r="AF640" s="47" t="str">
        <f t="shared" ca="1" si="325"/>
        <v/>
      </c>
      <c r="AG640" s="47" t="str">
        <f t="shared" ca="1" si="325"/>
        <v/>
      </c>
      <c r="AH640" s="47" t="str">
        <f t="shared" ca="1" si="325"/>
        <v/>
      </c>
      <c r="AI640" s="47" t="str">
        <f t="shared" ca="1" si="321"/>
        <v/>
      </c>
      <c r="AJ640" s="47" t="str">
        <f t="shared" ca="1" si="321"/>
        <v/>
      </c>
      <c r="AK640" s="47" t="str">
        <f t="shared" ca="1" si="321"/>
        <v/>
      </c>
      <c r="AL640" s="47" t="str">
        <f t="shared" ca="1" si="321"/>
        <v/>
      </c>
      <c r="AM640" s="47" t="str">
        <f t="shared" ca="1" si="321"/>
        <v/>
      </c>
      <c r="AN640" s="47" t="str">
        <f t="shared" ca="1" si="321"/>
        <v/>
      </c>
      <c r="AO640" s="47" t="str">
        <f t="shared" ca="1" si="321"/>
        <v/>
      </c>
      <c r="AP640" s="47" t="str">
        <f t="shared" ca="1" si="321"/>
        <v/>
      </c>
      <c r="AQ640" s="47" t="str">
        <f t="shared" ca="1" si="321"/>
        <v/>
      </c>
      <c r="AR640" s="47" t="str">
        <f t="shared" ca="1" si="321"/>
        <v/>
      </c>
      <c r="AS640" s="47" t="str">
        <f t="shared" ca="1" si="321"/>
        <v/>
      </c>
      <c r="AT640" s="47" t="str">
        <f t="shared" ca="1" si="321"/>
        <v/>
      </c>
      <c r="AU640" s="47" t="str">
        <f t="shared" ca="1" si="321"/>
        <v/>
      </c>
      <c r="AV640" s="47" t="str">
        <f t="shared" ca="1" si="321"/>
        <v/>
      </c>
      <c r="AW640" s="47" t="str">
        <f t="shared" ca="1" si="321"/>
        <v/>
      </c>
      <c r="AX640" s="47" t="str">
        <f t="shared" ca="1" si="321"/>
        <v/>
      </c>
      <c r="AY640" s="47" t="str">
        <f t="shared" ca="1" si="320"/>
        <v/>
      </c>
      <c r="AZ640" s="47" t="str">
        <f t="shared" ca="1" si="320"/>
        <v/>
      </c>
      <c r="BA640" s="47" t="str">
        <f t="shared" ca="1" si="320"/>
        <v/>
      </c>
      <c r="BB640" s="47" t="str">
        <f t="shared" ca="1" si="320"/>
        <v/>
      </c>
      <c r="BC640" s="47" t="str">
        <f t="shared" ca="1" si="320"/>
        <v/>
      </c>
      <c r="BD640" s="47" t="str">
        <f t="shared" ca="1" si="320"/>
        <v/>
      </c>
    </row>
    <row r="641" spans="3:56" s="36" customFormat="1" ht="18" customHeight="1" outlineLevel="1" x14ac:dyDescent="0.25">
      <c r="C641" s="48" t="s">
        <v>597</v>
      </c>
      <c r="D641" s="38">
        <f t="shared" ca="1" si="307"/>
        <v>0</v>
      </c>
      <c r="E641" s="39"/>
      <c r="F641" s="40"/>
      <c r="G641" s="38">
        <f t="shared" ca="1" si="296"/>
        <v>0</v>
      </c>
      <c r="H641" s="41"/>
      <c r="I641" s="38">
        <f t="shared" ca="1" si="297"/>
        <v>0</v>
      </c>
      <c r="J641" s="42">
        <f t="shared" ca="1" si="298"/>
        <v>0</v>
      </c>
      <c r="K641" s="43"/>
      <c r="L641" s="44"/>
      <c r="M641" s="38">
        <f t="shared" ca="1" si="299"/>
        <v>0</v>
      </c>
      <c r="N641" s="41"/>
      <c r="O641" s="38">
        <f t="shared" ca="1" si="300"/>
        <v>0</v>
      </c>
      <c r="P641" s="45">
        <f t="shared" ca="1" si="301"/>
        <v>0</v>
      </c>
      <c r="Q641" s="46"/>
      <c r="S641" s="47">
        <f t="shared" ca="1" si="325"/>
        <v>0</v>
      </c>
      <c r="T641" s="47">
        <f t="shared" ca="1" si="325"/>
        <v>0</v>
      </c>
      <c r="U641" s="47" t="str">
        <f t="shared" ca="1" si="325"/>
        <v/>
      </c>
      <c r="V641" s="47" t="str">
        <f t="shared" ca="1" si="325"/>
        <v/>
      </c>
      <c r="W641" s="47" t="str">
        <f t="shared" ca="1" si="325"/>
        <v/>
      </c>
      <c r="X641" s="47" t="str">
        <f t="shared" ca="1" si="325"/>
        <v/>
      </c>
      <c r="Y641" s="47" t="str">
        <f t="shared" ca="1" si="325"/>
        <v/>
      </c>
      <c r="Z641" s="47" t="str">
        <f t="shared" ca="1" si="325"/>
        <v/>
      </c>
      <c r="AA641" s="47" t="str">
        <f t="shared" ca="1" si="325"/>
        <v/>
      </c>
      <c r="AB641" s="47" t="str">
        <f t="shared" ca="1" si="325"/>
        <v/>
      </c>
      <c r="AC641" s="47" t="str">
        <f t="shared" ca="1" si="325"/>
        <v/>
      </c>
      <c r="AD641" s="47" t="str">
        <f t="shared" ca="1" si="325"/>
        <v/>
      </c>
      <c r="AE641" s="47" t="str">
        <f t="shared" ca="1" si="325"/>
        <v/>
      </c>
      <c r="AF641" s="47" t="str">
        <f t="shared" ca="1" si="325"/>
        <v/>
      </c>
      <c r="AG641" s="47" t="str">
        <f t="shared" ca="1" si="325"/>
        <v/>
      </c>
      <c r="AH641" s="47" t="str">
        <f t="shared" ca="1" si="325"/>
        <v/>
      </c>
      <c r="AI641" s="47" t="str">
        <f t="shared" ca="1" si="321"/>
        <v/>
      </c>
      <c r="AJ641" s="47" t="str">
        <f t="shared" ca="1" si="321"/>
        <v/>
      </c>
      <c r="AK641" s="47" t="str">
        <f t="shared" ca="1" si="321"/>
        <v/>
      </c>
      <c r="AL641" s="47" t="str">
        <f t="shared" ca="1" si="321"/>
        <v/>
      </c>
      <c r="AM641" s="47" t="str">
        <f t="shared" ca="1" si="321"/>
        <v/>
      </c>
      <c r="AN641" s="47" t="str">
        <f t="shared" ca="1" si="321"/>
        <v/>
      </c>
      <c r="AO641" s="47" t="str">
        <f t="shared" ca="1" si="321"/>
        <v/>
      </c>
      <c r="AP641" s="47" t="str">
        <f t="shared" ca="1" si="321"/>
        <v/>
      </c>
      <c r="AQ641" s="47" t="str">
        <f t="shared" ca="1" si="321"/>
        <v/>
      </c>
      <c r="AR641" s="47" t="str">
        <f t="shared" ca="1" si="321"/>
        <v/>
      </c>
      <c r="AS641" s="47" t="str">
        <f t="shared" ca="1" si="321"/>
        <v/>
      </c>
      <c r="AT641" s="47" t="str">
        <f t="shared" ca="1" si="321"/>
        <v/>
      </c>
      <c r="AU641" s="47" t="str">
        <f t="shared" ca="1" si="321"/>
        <v/>
      </c>
      <c r="AV641" s="47" t="str">
        <f t="shared" ca="1" si="321"/>
        <v/>
      </c>
      <c r="AW641" s="47" t="str">
        <f t="shared" ca="1" si="321"/>
        <v/>
      </c>
      <c r="AX641" s="47" t="str">
        <f t="shared" ca="1" si="321"/>
        <v/>
      </c>
      <c r="AY641" s="47" t="str">
        <f t="shared" ca="1" si="320"/>
        <v/>
      </c>
      <c r="AZ641" s="47" t="str">
        <f t="shared" ca="1" si="320"/>
        <v/>
      </c>
      <c r="BA641" s="47" t="str">
        <f t="shared" ca="1" si="320"/>
        <v/>
      </c>
      <c r="BB641" s="47" t="str">
        <f t="shared" ca="1" si="320"/>
        <v/>
      </c>
      <c r="BC641" s="47" t="str">
        <f t="shared" ca="1" si="320"/>
        <v/>
      </c>
      <c r="BD641" s="47" t="str">
        <f t="shared" ca="1" si="320"/>
        <v/>
      </c>
    </row>
    <row r="642" spans="3:56" s="36" customFormat="1" ht="18" customHeight="1" outlineLevel="1" x14ac:dyDescent="0.25">
      <c r="C642" s="37" t="s">
        <v>598</v>
      </c>
      <c r="D642" s="38">
        <f t="shared" ca="1" si="307"/>
        <v>0</v>
      </c>
      <c r="E642" s="39" t="s">
        <v>466</v>
      </c>
      <c r="F642" s="40">
        <v>12000</v>
      </c>
      <c r="G642" s="38">
        <f t="shared" ca="1" si="296"/>
        <v>0</v>
      </c>
      <c r="H642" s="41">
        <v>0</v>
      </c>
      <c r="I642" s="38">
        <f t="shared" ca="1" si="297"/>
        <v>0</v>
      </c>
      <c r="J642" s="42">
        <f t="shared" ca="1" si="298"/>
        <v>0</v>
      </c>
      <c r="K642" s="54"/>
      <c r="L642" s="44">
        <v>12000</v>
      </c>
      <c r="M642" s="38">
        <f t="shared" ca="1" si="299"/>
        <v>0</v>
      </c>
      <c r="N642" s="41">
        <v>0</v>
      </c>
      <c r="O642" s="38">
        <f t="shared" ca="1" si="300"/>
        <v>0</v>
      </c>
      <c r="P642" s="45">
        <f t="shared" ca="1" si="301"/>
        <v>0</v>
      </c>
      <c r="Q642" s="55"/>
      <c r="S642" s="47">
        <f t="shared" ca="1" si="325"/>
        <v>0</v>
      </c>
      <c r="T642" s="47">
        <f t="shared" ca="1" si="325"/>
        <v>0</v>
      </c>
      <c r="U642" s="47" t="str">
        <f t="shared" ca="1" si="325"/>
        <v/>
      </c>
      <c r="V642" s="47" t="str">
        <f t="shared" ca="1" si="325"/>
        <v/>
      </c>
      <c r="W642" s="47" t="str">
        <f t="shared" ca="1" si="325"/>
        <v/>
      </c>
      <c r="X642" s="47" t="str">
        <f t="shared" ca="1" si="325"/>
        <v/>
      </c>
      <c r="Y642" s="47" t="str">
        <f t="shared" ca="1" si="325"/>
        <v/>
      </c>
      <c r="Z642" s="47" t="str">
        <f t="shared" ca="1" si="325"/>
        <v/>
      </c>
      <c r="AA642" s="47" t="str">
        <f t="shared" ca="1" si="325"/>
        <v/>
      </c>
      <c r="AB642" s="47" t="str">
        <f t="shared" ca="1" si="325"/>
        <v/>
      </c>
      <c r="AC642" s="47" t="str">
        <f t="shared" ca="1" si="325"/>
        <v/>
      </c>
      <c r="AD642" s="47" t="str">
        <f t="shared" ca="1" si="325"/>
        <v/>
      </c>
      <c r="AE642" s="47" t="str">
        <f t="shared" ca="1" si="325"/>
        <v/>
      </c>
      <c r="AF642" s="47" t="str">
        <f t="shared" ca="1" si="325"/>
        <v/>
      </c>
      <c r="AG642" s="47" t="str">
        <f t="shared" ca="1" si="325"/>
        <v/>
      </c>
      <c r="AH642" s="47" t="str">
        <f t="shared" ca="1" si="325"/>
        <v/>
      </c>
      <c r="AI642" s="47" t="str">
        <f t="shared" ca="1" si="321"/>
        <v/>
      </c>
      <c r="AJ642" s="47" t="str">
        <f t="shared" ca="1" si="321"/>
        <v/>
      </c>
      <c r="AK642" s="47" t="str">
        <f t="shared" ca="1" si="321"/>
        <v/>
      </c>
      <c r="AL642" s="47" t="str">
        <f t="shared" ca="1" si="321"/>
        <v/>
      </c>
      <c r="AM642" s="47" t="str">
        <f t="shared" ca="1" si="321"/>
        <v/>
      </c>
      <c r="AN642" s="47" t="str">
        <f t="shared" ca="1" si="321"/>
        <v/>
      </c>
      <c r="AO642" s="47" t="str">
        <f t="shared" ca="1" si="321"/>
        <v/>
      </c>
      <c r="AP642" s="47" t="str">
        <f t="shared" ca="1" si="321"/>
        <v/>
      </c>
      <c r="AQ642" s="47" t="str">
        <f t="shared" ca="1" si="321"/>
        <v/>
      </c>
      <c r="AR642" s="47" t="str">
        <f t="shared" ca="1" si="321"/>
        <v/>
      </c>
      <c r="AS642" s="47" t="str">
        <f t="shared" ca="1" si="321"/>
        <v/>
      </c>
      <c r="AT642" s="47" t="str">
        <f t="shared" ca="1" si="321"/>
        <v/>
      </c>
      <c r="AU642" s="47" t="str">
        <f t="shared" ca="1" si="321"/>
        <v/>
      </c>
      <c r="AV642" s="47" t="str">
        <f t="shared" ca="1" si="321"/>
        <v/>
      </c>
      <c r="AW642" s="47" t="str">
        <f t="shared" ca="1" si="321"/>
        <v/>
      </c>
      <c r="AX642" s="47" t="str">
        <f t="shared" ca="1" si="321"/>
        <v/>
      </c>
      <c r="AY642" s="47" t="str">
        <f t="shared" ca="1" si="320"/>
        <v/>
      </c>
      <c r="AZ642" s="47" t="str">
        <f t="shared" ca="1" si="320"/>
        <v/>
      </c>
      <c r="BA642" s="47" t="str">
        <f t="shared" ca="1" si="320"/>
        <v/>
      </c>
      <c r="BB642" s="47" t="str">
        <f t="shared" ca="1" si="320"/>
        <v/>
      </c>
      <c r="BC642" s="47" t="str">
        <f t="shared" ca="1" si="320"/>
        <v/>
      </c>
      <c r="BD642" s="47" t="str">
        <f t="shared" ca="1" si="320"/>
        <v/>
      </c>
    </row>
    <row r="643" spans="3:56" s="36" customFormat="1" ht="18" customHeight="1" outlineLevel="1" x14ac:dyDescent="0.25">
      <c r="C643" s="37" t="s">
        <v>599</v>
      </c>
      <c r="D643" s="38">
        <f t="shared" ca="1" si="307"/>
        <v>0</v>
      </c>
      <c r="E643" s="39" t="s">
        <v>466</v>
      </c>
      <c r="F643" s="40">
        <v>20000</v>
      </c>
      <c r="G643" s="38">
        <f t="shared" ca="1" si="296"/>
        <v>0</v>
      </c>
      <c r="H643" s="41">
        <v>0</v>
      </c>
      <c r="I643" s="38">
        <f t="shared" ca="1" si="297"/>
        <v>0</v>
      </c>
      <c r="J643" s="42">
        <f t="shared" ca="1" si="298"/>
        <v>0</v>
      </c>
      <c r="K643" s="54"/>
      <c r="L643" s="44">
        <v>20000</v>
      </c>
      <c r="M643" s="38">
        <f t="shared" ca="1" si="299"/>
        <v>0</v>
      </c>
      <c r="N643" s="41">
        <v>0</v>
      </c>
      <c r="O643" s="38">
        <f t="shared" ca="1" si="300"/>
        <v>0</v>
      </c>
      <c r="P643" s="45">
        <f t="shared" ca="1" si="301"/>
        <v>0</v>
      </c>
      <c r="Q643" s="55"/>
      <c r="S643" s="47">
        <f t="shared" ca="1" si="325"/>
        <v>0</v>
      </c>
      <c r="T643" s="47">
        <f t="shared" ca="1" si="325"/>
        <v>0</v>
      </c>
      <c r="U643" s="47" t="str">
        <f t="shared" ca="1" si="325"/>
        <v/>
      </c>
      <c r="V643" s="47" t="str">
        <f t="shared" ca="1" si="325"/>
        <v/>
      </c>
      <c r="W643" s="47" t="str">
        <f t="shared" ca="1" si="325"/>
        <v/>
      </c>
      <c r="X643" s="47" t="str">
        <f t="shared" ca="1" si="325"/>
        <v/>
      </c>
      <c r="Y643" s="47" t="str">
        <f t="shared" ca="1" si="325"/>
        <v/>
      </c>
      <c r="Z643" s="47" t="str">
        <f t="shared" ca="1" si="325"/>
        <v/>
      </c>
      <c r="AA643" s="47" t="str">
        <f t="shared" ca="1" si="325"/>
        <v/>
      </c>
      <c r="AB643" s="47" t="str">
        <f t="shared" ca="1" si="325"/>
        <v/>
      </c>
      <c r="AC643" s="47" t="str">
        <f t="shared" ca="1" si="325"/>
        <v/>
      </c>
      <c r="AD643" s="47" t="str">
        <f t="shared" ca="1" si="325"/>
        <v/>
      </c>
      <c r="AE643" s="47" t="str">
        <f t="shared" ca="1" si="325"/>
        <v/>
      </c>
      <c r="AF643" s="47" t="str">
        <f t="shared" ca="1" si="325"/>
        <v/>
      </c>
      <c r="AG643" s="47" t="str">
        <f t="shared" ca="1" si="325"/>
        <v/>
      </c>
      <c r="AH643" s="47" t="str">
        <f t="shared" ca="1" si="325"/>
        <v/>
      </c>
      <c r="AI643" s="47" t="str">
        <f t="shared" ca="1" si="321"/>
        <v/>
      </c>
      <c r="AJ643" s="47" t="str">
        <f t="shared" ca="1" si="321"/>
        <v/>
      </c>
      <c r="AK643" s="47" t="str">
        <f t="shared" ca="1" si="321"/>
        <v/>
      </c>
      <c r="AL643" s="47" t="str">
        <f t="shared" ca="1" si="321"/>
        <v/>
      </c>
      <c r="AM643" s="47" t="str">
        <f t="shared" ca="1" si="321"/>
        <v/>
      </c>
      <c r="AN643" s="47" t="str">
        <f t="shared" ca="1" si="321"/>
        <v/>
      </c>
      <c r="AO643" s="47" t="str">
        <f t="shared" ca="1" si="321"/>
        <v/>
      </c>
      <c r="AP643" s="47" t="str">
        <f t="shared" ca="1" si="321"/>
        <v/>
      </c>
      <c r="AQ643" s="47" t="str">
        <f t="shared" ca="1" si="321"/>
        <v/>
      </c>
      <c r="AR643" s="47" t="str">
        <f t="shared" ca="1" si="321"/>
        <v/>
      </c>
      <c r="AS643" s="47" t="str">
        <f t="shared" ca="1" si="321"/>
        <v/>
      </c>
      <c r="AT643" s="47" t="str">
        <f t="shared" ca="1" si="321"/>
        <v/>
      </c>
      <c r="AU643" s="47" t="str">
        <f t="shared" ca="1" si="321"/>
        <v/>
      </c>
      <c r="AV643" s="47" t="str">
        <f t="shared" ca="1" si="321"/>
        <v/>
      </c>
      <c r="AW643" s="47" t="str">
        <f t="shared" ca="1" si="321"/>
        <v/>
      </c>
      <c r="AX643" s="47" t="str">
        <f t="shared" ref="AX643:BD658" ca="1" si="326">IFERROR(SUMIF(INDIRECT("'"&amp;AX$6&amp;"'!$C:$C"),$C643,INDIRECT("'"&amp;AX$6&amp;"'!$D:$D")),"")</f>
        <v/>
      </c>
      <c r="AY643" s="47" t="str">
        <f t="shared" ca="1" si="326"/>
        <v/>
      </c>
      <c r="AZ643" s="47" t="str">
        <f t="shared" ca="1" si="326"/>
        <v/>
      </c>
      <c r="BA643" s="47" t="str">
        <f t="shared" ca="1" si="326"/>
        <v/>
      </c>
      <c r="BB643" s="47" t="str">
        <f t="shared" ca="1" si="326"/>
        <v/>
      </c>
      <c r="BC643" s="47" t="str">
        <f t="shared" ca="1" si="326"/>
        <v/>
      </c>
      <c r="BD643" s="47" t="str">
        <f t="shared" ca="1" si="326"/>
        <v/>
      </c>
    </row>
    <row r="644" spans="3:56" s="36" customFormat="1" ht="18" customHeight="1" outlineLevel="1" x14ac:dyDescent="0.25">
      <c r="C644" s="37" t="s">
        <v>600</v>
      </c>
      <c r="D644" s="38">
        <f t="shared" ref="D644" ca="1" si="327">+SUM(R644:BA644)</f>
        <v>0</v>
      </c>
      <c r="E644" s="39" t="s">
        <v>466</v>
      </c>
      <c r="F644" s="40">
        <v>11500</v>
      </c>
      <c r="G644" s="38">
        <f t="shared" ca="1" si="296"/>
        <v>0</v>
      </c>
      <c r="H644" s="41">
        <v>3000</v>
      </c>
      <c r="I644" s="38">
        <f t="shared" ca="1" si="297"/>
        <v>0</v>
      </c>
      <c r="J644" s="42">
        <f t="shared" ca="1" si="298"/>
        <v>0</v>
      </c>
      <c r="K644" s="43"/>
      <c r="L644" s="44">
        <v>15000</v>
      </c>
      <c r="M644" s="38">
        <f t="shared" ca="1" si="299"/>
        <v>0</v>
      </c>
      <c r="N644" s="41">
        <v>3000</v>
      </c>
      <c r="O644" s="38">
        <f t="shared" ca="1" si="300"/>
        <v>0</v>
      </c>
      <c r="P644" s="45">
        <f t="shared" ca="1" si="301"/>
        <v>0</v>
      </c>
      <c r="Q644" s="51" t="s">
        <v>736</v>
      </c>
      <c r="S644" s="47">
        <f t="shared" ca="1" si="325"/>
        <v>0</v>
      </c>
      <c r="T644" s="47">
        <f t="shared" ca="1" si="325"/>
        <v>0</v>
      </c>
      <c r="U644" s="47" t="str">
        <f t="shared" ca="1" si="325"/>
        <v/>
      </c>
      <c r="V644" s="47" t="str">
        <f t="shared" ca="1" si="325"/>
        <v/>
      </c>
      <c r="W644" s="47" t="str">
        <f t="shared" ca="1" si="325"/>
        <v/>
      </c>
      <c r="X644" s="47" t="str">
        <f t="shared" ca="1" si="325"/>
        <v/>
      </c>
      <c r="Y644" s="47" t="str">
        <f t="shared" ca="1" si="325"/>
        <v/>
      </c>
      <c r="Z644" s="47" t="str">
        <f t="shared" ca="1" si="325"/>
        <v/>
      </c>
      <c r="AA644" s="47" t="str">
        <f t="shared" ca="1" si="325"/>
        <v/>
      </c>
      <c r="AB644" s="47" t="str">
        <f t="shared" ca="1" si="325"/>
        <v/>
      </c>
      <c r="AC644" s="47" t="str">
        <f t="shared" ca="1" si="325"/>
        <v/>
      </c>
      <c r="AD644" s="47" t="str">
        <f t="shared" ca="1" si="325"/>
        <v/>
      </c>
      <c r="AE644" s="47" t="str">
        <f t="shared" ca="1" si="325"/>
        <v/>
      </c>
      <c r="AF644" s="47" t="str">
        <f t="shared" ca="1" si="325"/>
        <v/>
      </c>
      <c r="AG644" s="47" t="str">
        <f t="shared" ca="1" si="325"/>
        <v/>
      </c>
      <c r="AH644" s="47" t="str">
        <f t="shared" ca="1" si="325"/>
        <v/>
      </c>
      <c r="AI644" s="47" t="str">
        <f t="shared" ref="AI644:AX659" ca="1" si="328">IFERROR(SUMIF(INDIRECT("'"&amp;AI$6&amp;"'!$C:$C"),$C644,INDIRECT("'"&amp;AI$6&amp;"'!$D:$D")),"")</f>
        <v/>
      </c>
      <c r="AJ644" s="47" t="str">
        <f t="shared" ca="1" si="328"/>
        <v/>
      </c>
      <c r="AK644" s="47" t="str">
        <f t="shared" ca="1" si="328"/>
        <v/>
      </c>
      <c r="AL644" s="47" t="str">
        <f t="shared" ca="1" si="328"/>
        <v/>
      </c>
      <c r="AM644" s="47" t="str">
        <f t="shared" ca="1" si="328"/>
        <v/>
      </c>
      <c r="AN644" s="47" t="str">
        <f t="shared" ca="1" si="328"/>
        <v/>
      </c>
      <c r="AO644" s="47" t="str">
        <f t="shared" ca="1" si="328"/>
        <v/>
      </c>
      <c r="AP644" s="47" t="str">
        <f t="shared" ca="1" si="328"/>
        <v/>
      </c>
      <c r="AQ644" s="47" t="str">
        <f t="shared" ca="1" si="328"/>
        <v/>
      </c>
      <c r="AR644" s="47" t="str">
        <f t="shared" ca="1" si="328"/>
        <v/>
      </c>
      <c r="AS644" s="47" t="str">
        <f t="shared" ca="1" si="328"/>
        <v/>
      </c>
      <c r="AT644" s="47" t="str">
        <f t="shared" ca="1" si="328"/>
        <v/>
      </c>
      <c r="AU644" s="47" t="str">
        <f t="shared" ca="1" si="328"/>
        <v/>
      </c>
      <c r="AV644" s="47" t="str">
        <f t="shared" ca="1" si="328"/>
        <v/>
      </c>
      <c r="AW644" s="47" t="str">
        <f t="shared" ca="1" si="328"/>
        <v/>
      </c>
      <c r="AX644" s="47" t="str">
        <f t="shared" ca="1" si="328"/>
        <v/>
      </c>
      <c r="AY644" s="47" t="str">
        <f t="shared" ca="1" si="326"/>
        <v/>
      </c>
      <c r="AZ644" s="47" t="str">
        <f t="shared" ca="1" si="326"/>
        <v/>
      </c>
      <c r="BA644" s="47" t="str">
        <f t="shared" ca="1" si="326"/>
        <v/>
      </c>
      <c r="BB644" s="47" t="str">
        <f t="shared" ca="1" si="326"/>
        <v/>
      </c>
      <c r="BC644" s="47" t="str">
        <f t="shared" ca="1" si="326"/>
        <v/>
      </c>
      <c r="BD644" s="47" t="str">
        <f t="shared" ca="1" si="326"/>
        <v/>
      </c>
    </row>
    <row r="645" spans="3:56" s="36" customFormat="1" ht="18" customHeight="1" outlineLevel="1" x14ac:dyDescent="0.25">
      <c r="C645" s="37" t="s">
        <v>601</v>
      </c>
      <c r="D645" s="38">
        <f t="shared" ref="D645" ca="1" si="329">+SUM(R645:BA645)</f>
        <v>0</v>
      </c>
      <c r="E645" s="39" t="s">
        <v>466</v>
      </c>
      <c r="F645" s="40">
        <v>40000</v>
      </c>
      <c r="G645" s="38">
        <f t="shared" ca="1" si="296"/>
        <v>0</v>
      </c>
      <c r="H645" s="41">
        <v>10000</v>
      </c>
      <c r="I645" s="38">
        <f t="shared" ca="1" si="297"/>
        <v>0</v>
      </c>
      <c r="J645" s="42">
        <f t="shared" ca="1" si="298"/>
        <v>0</v>
      </c>
      <c r="K645" s="43"/>
      <c r="L645" s="44">
        <v>44000</v>
      </c>
      <c r="M645" s="38">
        <f t="shared" ca="1" si="299"/>
        <v>0</v>
      </c>
      <c r="N645" s="41">
        <v>10000</v>
      </c>
      <c r="O645" s="38">
        <f t="shared" ca="1" si="300"/>
        <v>0</v>
      </c>
      <c r="P645" s="45">
        <f t="shared" ca="1" si="301"/>
        <v>0</v>
      </c>
      <c r="Q645" s="46"/>
      <c r="S645" s="47">
        <f t="shared" ca="1" si="325"/>
        <v>0</v>
      </c>
      <c r="T645" s="47">
        <f t="shared" ca="1" si="325"/>
        <v>0</v>
      </c>
      <c r="U645" s="47" t="str">
        <f t="shared" ca="1" si="325"/>
        <v/>
      </c>
      <c r="V645" s="47" t="str">
        <f t="shared" ca="1" si="325"/>
        <v/>
      </c>
      <c r="W645" s="47" t="str">
        <f t="shared" ca="1" si="325"/>
        <v/>
      </c>
      <c r="X645" s="47" t="str">
        <f t="shared" ca="1" si="325"/>
        <v/>
      </c>
      <c r="Y645" s="47" t="str">
        <f t="shared" ca="1" si="325"/>
        <v/>
      </c>
      <c r="Z645" s="47" t="str">
        <f t="shared" ca="1" si="325"/>
        <v/>
      </c>
      <c r="AA645" s="47" t="str">
        <f t="shared" ca="1" si="325"/>
        <v/>
      </c>
      <c r="AB645" s="47" t="str">
        <f t="shared" ca="1" si="325"/>
        <v/>
      </c>
      <c r="AC645" s="47" t="str">
        <f t="shared" ca="1" si="325"/>
        <v/>
      </c>
      <c r="AD645" s="47" t="str">
        <f t="shared" ca="1" si="325"/>
        <v/>
      </c>
      <c r="AE645" s="47" t="str">
        <f t="shared" ca="1" si="325"/>
        <v/>
      </c>
      <c r="AF645" s="47" t="str">
        <f t="shared" ca="1" si="325"/>
        <v/>
      </c>
      <c r="AG645" s="47" t="str">
        <f t="shared" ca="1" si="325"/>
        <v/>
      </c>
      <c r="AH645" s="47" t="str">
        <f t="shared" ca="1" si="325"/>
        <v/>
      </c>
      <c r="AI645" s="47" t="str">
        <f t="shared" ca="1" si="328"/>
        <v/>
      </c>
      <c r="AJ645" s="47" t="str">
        <f t="shared" ca="1" si="328"/>
        <v/>
      </c>
      <c r="AK645" s="47" t="str">
        <f t="shared" ca="1" si="328"/>
        <v/>
      </c>
      <c r="AL645" s="47" t="str">
        <f t="shared" ca="1" si="328"/>
        <v/>
      </c>
      <c r="AM645" s="47" t="str">
        <f t="shared" ca="1" si="328"/>
        <v/>
      </c>
      <c r="AN645" s="47" t="str">
        <f t="shared" ca="1" si="328"/>
        <v/>
      </c>
      <c r="AO645" s="47" t="str">
        <f t="shared" ca="1" si="328"/>
        <v/>
      </c>
      <c r="AP645" s="47" t="str">
        <f t="shared" ca="1" si="328"/>
        <v/>
      </c>
      <c r="AQ645" s="47" t="str">
        <f t="shared" ca="1" si="328"/>
        <v/>
      </c>
      <c r="AR645" s="47" t="str">
        <f t="shared" ca="1" si="328"/>
        <v/>
      </c>
      <c r="AS645" s="47" t="str">
        <f t="shared" ca="1" si="328"/>
        <v/>
      </c>
      <c r="AT645" s="47" t="str">
        <f t="shared" ca="1" si="328"/>
        <v/>
      </c>
      <c r="AU645" s="47" t="str">
        <f t="shared" ca="1" si="328"/>
        <v/>
      </c>
      <c r="AV645" s="47" t="str">
        <f t="shared" ca="1" si="328"/>
        <v/>
      </c>
      <c r="AW645" s="47" t="str">
        <f t="shared" ca="1" si="328"/>
        <v/>
      </c>
      <c r="AX645" s="47" t="str">
        <f t="shared" ca="1" si="328"/>
        <v/>
      </c>
      <c r="AY645" s="47" t="str">
        <f t="shared" ca="1" si="326"/>
        <v/>
      </c>
      <c r="AZ645" s="47" t="str">
        <f t="shared" ca="1" si="326"/>
        <v/>
      </c>
      <c r="BA645" s="47" t="str">
        <f t="shared" ca="1" si="326"/>
        <v/>
      </c>
      <c r="BB645" s="47" t="str">
        <f t="shared" ca="1" si="326"/>
        <v/>
      </c>
      <c r="BC645" s="47" t="str">
        <f t="shared" ca="1" si="326"/>
        <v/>
      </c>
      <c r="BD645" s="47" t="str">
        <f t="shared" ca="1" si="326"/>
        <v/>
      </c>
    </row>
    <row r="646" spans="3:56" s="36" customFormat="1" ht="18" customHeight="1" outlineLevel="1" x14ac:dyDescent="0.25">
      <c r="C646" s="37" t="s">
        <v>602</v>
      </c>
      <c r="D646" s="38">
        <f t="shared" ref="D646:D650" ca="1" si="330">+SUM(R646:BA646)</f>
        <v>0</v>
      </c>
      <c r="E646" s="39" t="s">
        <v>466</v>
      </c>
      <c r="F646" s="40">
        <f>10*5*1200</f>
        <v>60000</v>
      </c>
      <c r="G646" s="38">
        <f t="shared" ca="1" si="296"/>
        <v>0</v>
      </c>
      <c r="H646" s="41">
        <v>20000</v>
      </c>
      <c r="I646" s="38">
        <f t="shared" ca="1" si="297"/>
        <v>0</v>
      </c>
      <c r="J646" s="42">
        <f t="shared" ca="1" si="298"/>
        <v>0</v>
      </c>
      <c r="K646" s="43"/>
      <c r="L646" s="44">
        <v>70000</v>
      </c>
      <c r="M646" s="38">
        <f t="shared" ca="1" si="299"/>
        <v>0</v>
      </c>
      <c r="N646" s="41">
        <v>25000</v>
      </c>
      <c r="O646" s="38">
        <f t="shared" ca="1" si="300"/>
        <v>0</v>
      </c>
      <c r="P646" s="45">
        <f t="shared" ca="1" si="301"/>
        <v>0</v>
      </c>
      <c r="Q646" s="46"/>
      <c r="S646" s="47">
        <f t="shared" ca="1" si="325"/>
        <v>0</v>
      </c>
      <c r="T646" s="47">
        <f t="shared" ca="1" si="325"/>
        <v>0</v>
      </c>
      <c r="U646" s="47" t="str">
        <f t="shared" ca="1" si="325"/>
        <v/>
      </c>
      <c r="V646" s="47" t="str">
        <f t="shared" ca="1" si="325"/>
        <v/>
      </c>
      <c r="W646" s="47" t="str">
        <f t="shared" ca="1" si="325"/>
        <v/>
      </c>
      <c r="X646" s="47" t="str">
        <f t="shared" ca="1" si="325"/>
        <v/>
      </c>
      <c r="Y646" s="47" t="str">
        <f t="shared" ca="1" si="325"/>
        <v/>
      </c>
      <c r="Z646" s="47" t="str">
        <f t="shared" ca="1" si="325"/>
        <v/>
      </c>
      <c r="AA646" s="47" t="str">
        <f t="shared" ca="1" si="325"/>
        <v/>
      </c>
      <c r="AB646" s="47" t="str">
        <f t="shared" ca="1" si="325"/>
        <v/>
      </c>
      <c r="AC646" s="47" t="str">
        <f t="shared" ca="1" si="325"/>
        <v/>
      </c>
      <c r="AD646" s="47" t="str">
        <f t="shared" ca="1" si="325"/>
        <v/>
      </c>
      <c r="AE646" s="47" t="str">
        <f t="shared" ca="1" si="325"/>
        <v/>
      </c>
      <c r="AF646" s="47" t="str">
        <f t="shared" ca="1" si="325"/>
        <v/>
      </c>
      <c r="AG646" s="47" t="str">
        <f t="shared" ca="1" si="325"/>
        <v/>
      </c>
      <c r="AH646" s="47" t="str">
        <f t="shared" ca="1" si="325"/>
        <v/>
      </c>
      <c r="AI646" s="47" t="str">
        <f t="shared" ca="1" si="328"/>
        <v/>
      </c>
      <c r="AJ646" s="47" t="str">
        <f t="shared" ca="1" si="328"/>
        <v/>
      </c>
      <c r="AK646" s="47" t="str">
        <f t="shared" ca="1" si="328"/>
        <v/>
      </c>
      <c r="AL646" s="47" t="str">
        <f t="shared" ca="1" si="328"/>
        <v/>
      </c>
      <c r="AM646" s="47" t="str">
        <f t="shared" ca="1" si="328"/>
        <v/>
      </c>
      <c r="AN646" s="47" t="str">
        <f t="shared" ca="1" si="328"/>
        <v/>
      </c>
      <c r="AO646" s="47" t="str">
        <f t="shared" ca="1" si="328"/>
        <v/>
      </c>
      <c r="AP646" s="47" t="str">
        <f t="shared" ca="1" si="328"/>
        <v/>
      </c>
      <c r="AQ646" s="47" t="str">
        <f t="shared" ca="1" si="328"/>
        <v/>
      </c>
      <c r="AR646" s="47" t="str">
        <f t="shared" ca="1" si="328"/>
        <v/>
      </c>
      <c r="AS646" s="47" t="str">
        <f t="shared" ca="1" si="328"/>
        <v/>
      </c>
      <c r="AT646" s="47" t="str">
        <f t="shared" ca="1" si="328"/>
        <v/>
      </c>
      <c r="AU646" s="47" t="str">
        <f t="shared" ca="1" si="328"/>
        <v/>
      </c>
      <c r="AV646" s="47" t="str">
        <f t="shared" ca="1" si="328"/>
        <v/>
      </c>
      <c r="AW646" s="47" t="str">
        <f t="shared" ca="1" si="328"/>
        <v/>
      </c>
      <c r="AX646" s="47" t="str">
        <f t="shared" ca="1" si="328"/>
        <v/>
      </c>
      <c r="AY646" s="47" t="str">
        <f t="shared" ca="1" si="326"/>
        <v/>
      </c>
      <c r="AZ646" s="47" t="str">
        <f t="shared" ca="1" si="326"/>
        <v/>
      </c>
      <c r="BA646" s="47" t="str">
        <f t="shared" ca="1" si="326"/>
        <v/>
      </c>
      <c r="BB646" s="47" t="str">
        <f t="shared" ca="1" si="326"/>
        <v/>
      </c>
      <c r="BC646" s="47" t="str">
        <f t="shared" ca="1" si="326"/>
        <v/>
      </c>
      <c r="BD646" s="47" t="str">
        <f t="shared" ca="1" si="326"/>
        <v/>
      </c>
    </row>
    <row r="647" spans="3:56" s="36" customFormat="1" ht="18" customHeight="1" outlineLevel="1" x14ac:dyDescent="0.25">
      <c r="C647" s="37" t="s">
        <v>603</v>
      </c>
      <c r="D647" s="38">
        <f t="shared" ca="1" si="330"/>
        <v>0</v>
      </c>
      <c r="E647" s="39" t="s">
        <v>466</v>
      </c>
      <c r="F647" s="40">
        <f>F646/2</f>
        <v>30000</v>
      </c>
      <c r="G647" s="38">
        <f t="shared" ca="1" si="296"/>
        <v>0</v>
      </c>
      <c r="H647" s="41">
        <v>10000</v>
      </c>
      <c r="I647" s="38">
        <f t="shared" ca="1" si="297"/>
        <v>0</v>
      </c>
      <c r="J647" s="42">
        <f t="shared" ca="1" si="298"/>
        <v>0</v>
      </c>
      <c r="K647" s="43"/>
      <c r="L647" s="44">
        <v>35000</v>
      </c>
      <c r="M647" s="38">
        <f t="shared" ca="1" si="299"/>
        <v>0</v>
      </c>
      <c r="N647" s="41">
        <v>15000</v>
      </c>
      <c r="O647" s="38">
        <f t="shared" ca="1" si="300"/>
        <v>0</v>
      </c>
      <c r="P647" s="45">
        <f t="shared" ca="1" si="301"/>
        <v>0</v>
      </c>
      <c r="Q647" s="46"/>
      <c r="S647" s="47">
        <f t="shared" ca="1" si="325"/>
        <v>0</v>
      </c>
      <c r="T647" s="47">
        <f t="shared" ca="1" si="325"/>
        <v>0</v>
      </c>
      <c r="U647" s="47" t="str">
        <f t="shared" ca="1" si="325"/>
        <v/>
      </c>
      <c r="V647" s="47" t="str">
        <f t="shared" ca="1" si="325"/>
        <v/>
      </c>
      <c r="W647" s="47" t="str">
        <f t="shared" ca="1" si="325"/>
        <v/>
      </c>
      <c r="X647" s="47" t="str">
        <f t="shared" ca="1" si="325"/>
        <v/>
      </c>
      <c r="Y647" s="47" t="str">
        <f t="shared" ca="1" si="325"/>
        <v/>
      </c>
      <c r="Z647" s="47" t="str">
        <f t="shared" ca="1" si="325"/>
        <v/>
      </c>
      <c r="AA647" s="47" t="str">
        <f t="shared" ca="1" si="325"/>
        <v/>
      </c>
      <c r="AB647" s="47" t="str">
        <f t="shared" ca="1" si="325"/>
        <v/>
      </c>
      <c r="AC647" s="47" t="str">
        <f t="shared" ca="1" si="325"/>
        <v/>
      </c>
      <c r="AD647" s="47" t="str">
        <f t="shared" ca="1" si="325"/>
        <v/>
      </c>
      <c r="AE647" s="47" t="str">
        <f t="shared" ca="1" si="325"/>
        <v/>
      </c>
      <c r="AF647" s="47" t="str">
        <f t="shared" ca="1" si="325"/>
        <v/>
      </c>
      <c r="AG647" s="47" t="str">
        <f t="shared" ca="1" si="325"/>
        <v/>
      </c>
      <c r="AH647" s="47" t="str">
        <f t="shared" ca="1" si="325"/>
        <v/>
      </c>
      <c r="AI647" s="47" t="str">
        <f t="shared" ca="1" si="328"/>
        <v/>
      </c>
      <c r="AJ647" s="47" t="str">
        <f t="shared" ca="1" si="328"/>
        <v/>
      </c>
      <c r="AK647" s="47" t="str">
        <f t="shared" ca="1" si="328"/>
        <v/>
      </c>
      <c r="AL647" s="47" t="str">
        <f t="shared" ca="1" si="328"/>
        <v/>
      </c>
      <c r="AM647" s="47" t="str">
        <f t="shared" ca="1" si="328"/>
        <v/>
      </c>
      <c r="AN647" s="47" t="str">
        <f t="shared" ca="1" si="328"/>
        <v/>
      </c>
      <c r="AO647" s="47" t="str">
        <f t="shared" ca="1" si="328"/>
        <v/>
      </c>
      <c r="AP647" s="47" t="str">
        <f t="shared" ca="1" si="328"/>
        <v/>
      </c>
      <c r="AQ647" s="47" t="str">
        <f t="shared" ca="1" si="328"/>
        <v/>
      </c>
      <c r="AR647" s="47" t="str">
        <f t="shared" ca="1" si="328"/>
        <v/>
      </c>
      <c r="AS647" s="47" t="str">
        <f t="shared" ca="1" si="328"/>
        <v/>
      </c>
      <c r="AT647" s="47" t="str">
        <f t="shared" ca="1" si="328"/>
        <v/>
      </c>
      <c r="AU647" s="47" t="str">
        <f t="shared" ca="1" si="328"/>
        <v/>
      </c>
      <c r="AV647" s="47" t="str">
        <f t="shared" ca="1" si="328"/>
        <v/>
      </c>
      <c r="AW647" s="47" t="str">
        <f t="shared" ca="1" si="328"/>
        <v/>
      </c>
      <c r="AX647" s="47" t="str">
        <f t="shared" ca="1" si="328"/>
        <v/>
      </c>
      <c r="AY647" s="47" t="str">
        <f t="shared" ca="1" si="326"/>
        <v/>
      </c>
      <c r="AZ647" s="47" t="str">
        <f t="shared" ca="1" si="326"/>
        <v/>
      </c>
      <c r="BA647" s="47" t="str">
        <f t="shared" ca="1" si="326"/>
        <v/>
      </c>
      <c r="BB647" s="47" t="str">
        <f t="shared" ca="1" si="326"/>
        <v/>
      </c>
      <c r="BC647" s="47" t="str">
        <f t="shared" ca="1" si="326"/>
        <v/>
      </c>
      <c r="BD647" s="47" t="str">
        <f t="shared" ca="1" si="326"/>
        <v/>
      </c>
    </row>
    <row r="648" spans="3:56" s="36" customFormat="1" ht="18" customHeight="1" outlineLevel="1" x14ac:dyDescent="0.25">
      <c r="C648" s="37" t="s">
        <v>604</v>
      </c>
      <c r="D648" s="38">
        <f t="shared" ref="D648" ca="1" si="331">+SUM(R648:BA648)</f>
        <v>0</v>
      </c>
      <c r="E648" s="39" t="s">
        <v>466</v>
      </c>
      <c r="F648" s="40">
        <v>6750</v>
      </c>
      <c r="G648" s="38">
        <f t="shared" ca="1" si="296"/>
        <v>0</v>
      </c>
      <c r="H648" s="41">
        <v>0</v>
      </c>
      <c r="I648" s="38">
        <f t="shared" ca="1" si="297"/>
        <v>0</v>
      </c>
      <c r="J648" s="42">
        <f t="shared" ca="1" si="298"/>
        <v>0</v>
      </c>
      <c r="K648" s="53"/>
      <c r="L648" s="44">
        <v>6750</v>
      </c>
      <c r="M648" s="38">
        <f t="shared" ca="1" si="299"/>
        <v>0</v>
      </c>
      <c r="N648" s="41">
        <v>0</v>
      </c>
      <c r="O648" s="38">
        <f t="shared" ca="1" si="300"/>
        <v>0</v>
      </c>
      <c r="P648" s="45">
        <f t="shared" ca="1" si="301"/>
        <v>0</v>
      </c>
      <c r="Q648" s="53" t="s">
        <v>605</v>
      </c>
      <c r="S648" s="47">
        <f t="shared" ca="1" si="325"/>
        <v>0</v>
      </c>
      <c r="T648" s="47">
        <f t="shared" ca="1" si="325"/>
        <v>0</v>
      </c>
      <c r="U648" s="47" t="str">
        <f t="shared" ca="1" si="325"/>
        <v/>
      </c>
      <c r="V648" s="47" t="str">
        <f t="shared" ca="1" si="325"/>
        <v/>
      </c>
      <c r="W648" s="47" t="str">
        <f t="shared" ca="1" si="325"/>
        <v/>
      </c>
      <c r="X648" s="47" t="str">
        <f t="shared" ca="1" si="325"/>
        <v/>
      </c>
      <c r="Y648" s="47" t="str">
        <f t="shared" ca="1" si="325"/>
        <v/>
      </c>
      <c r="Z648" s="47" t="str">
        <f t="shared" ca="1" si="325"/>
        <v/>
      </c>
      <c r="AA648" s="47" t="str">
        <f t="shared" ca="1" si="325"/>
        <v/>
      </c>
      <c r="AB648" s="47" t="str">
        <f t="shared" ca="1" si="325"/>
        <v/>
      </c>
      <c r="AC648" s="47" t="str">
        <f t="shared" ca="1" si="325"/>
        <v/>
      </c>
      <c r="AD648" s="47" t="str">
        <f t="shared" ca="1" si="325"/>
        <v/>
      </c>
      <c r="AE648" s="47" t="str">
        <f t="shared" ca="1" si="325"/>
        <v/>
      </c>
      <c r="AF648" s="47" t="str">
        <f t="shared" ca="1" si="325"/>
        <v/>
      </c>
      <c r="AG648" s="47" t="str">
        <f t="shared" ca="1" si="325"/>
        <v/>
      </c>
      <c r="AH648" s="47" t="str">
        <f t="shared" ca="1" si="325"/>
        <v/>
      </c>
      <c r="AI648" s="47" t="str">
        <f t="shared" ca="1" si="328"/>
        <v/>
      </c>
      <c r="AJ648" s="47" t="str">
        <f t="shared" ca="1" si="328"/>
        <v/>
      </c>
      <c r="AK648" s="47" t="str">
        <f t="shared" ca="1" si="328"/>
        <v/>
      </c>
      <c r="AL648" s="47" t="str">
        <f t="shared" ca="1" si="328"/>
        <v/>
      </c>
      <c r="AM648" s="47" t="str">
        <f t="shared" ca="1" si="328"/>
        <v/>
      </c>
      <c r="AN648" s="47" t="str">
        <f t="shared" ca="1" si="328"/>
        <v/>
      </c>
      <c r="AO648" s="47" t="str">
        <f t="shared" ca="1" si="328"/>
        <v/>
      </c>
      <c r="AP648" s="47" t="str">
        <f t="shared" ca="1" si="328"/>
        <v/>
      </c>
      <c r="AQ648" s="47" t="str">
        <f t="shared" ca="1" si="328"/>
        <v/>
      </c>
      <c r="AR648" s="47" t="str">
        <f t="shared" ca="1" si="328"/>
        <v/>
      </c>
      <c r="AS648" s="47" t="str">
        <f t="shared" ca="1" si="328"/>
        <v/>
      </c>
      <c r="AT648" s="47" t="str">
        <f t="shared" ca="1" si="328"/>
        <v/>
      </c>
      <c r="AU648" s="47" t="str">
        <f t="shared" ca="1" si="328"/>
        <v/>
      </c>
      <c r="AV648" s="47" t="str">
        <f t="shared" ca="1" si="328"/>
        <v/>
      </c>
      <c r="AW648" s="47" t="str">
        <f t="shared" ca="1" si="328"/>
        <v/>
      </c>
      <c r="AX648" s="47" t="str">
        <f t="shared" ca="1" si="328"/>
        <v/>
      </c>
      <c r="AY648" s="47" t="str">
        <f t="shared" ca="1" si="326"/>
        <v/>
      </c>
      <c r="AZ648" s="47" t="str">
        <f t="shared" ca="1" si="326"/>
        <v/>
      </c>
      <c r="BA648" s="47" t="str">
        <f t="shared" ca="1" si="326"/>
        <v/>
      </c>
      <c r="BB648" s="47" t="str">
        <f t="shared" ca="1" si="326"/>
        <v/>
      </c>
      <c r="BC648" s="47" t="str">
        <f t="shared" ca="1" si="326"/>
        <v/>
      </c>
      <c r="BD648" s="47" t="str">
        <f t="shared" ca="1" si="326"/>
        <v/>
      </c>
    </row>
    <row r="649" spans="3:56" s="36" customFormat="1" ht="18" customHeight="1" outlineLevel="1" x14ac:dyDescent="0.25">
      <c r="C649" s="37" t="s">
        <v>606</v>
      </c>
      <c r="D649" s="38">
        <f t="shared" ref="D649" ca="1" si="332">+SUM(R649:BA649)</f>
        <v>0</v>
      </c>
      <c r="E649" s="39" t="s">
        <v>466</v>
      </c>
      <c r="F649" s="40">
        <v>6750</v>
      </c>
      <c r="G649" s="38">
        <f t="shared" ref="G649:G697" ca="1" si="333">+D649*F649</f>
        <v>0</v>
      </c>
      <c r="H649" s="41">
        <v>0</v>
      </c>
      <c r="I649" s="38">
        <f t="shared" ref="I649:I697" ca="1" si="334">+D649*H649</f>
        <v>0</v>
      </c>
      <c r="J649" s="42">
        <f t="shared" ref="J649:J697" ca="1" si="335">+G649+I649</f>
        <v>0</v>
      </c>
      <c r="K649" s="53"/>
      <c r="L649" s="44">
        <v>6750</v>
      </c>
      <c r="M649" s="38">
        <f t="shared" ref="M649:M697" ca="1" si="336">+D649*L649</f>
        <v>0</v>
      </c>
      <c r="N649" s="41">
        <v>0</v>
      </c>
      <c r="O649" s="38">
        <f t="shared" ref="O649:O697" ca="1" si="337">+D649*N649</f>
        <v>0</v>
      </c>
      <c r="P649" s="45">
        <f t="shared" ref="P649:P697" ca="1" si="338">+M649+O649</f>
        <v>0</v>
      </c>
      <c r="Q649" s="53" t="s">
        <v>605</v>
      </c>
      <c r="S649" s="47">
        <f t="shared" ca="1" si="325"/>
        <v>0</v>
      </c>
      <c r="T649" s="47">
        <f t="shared" ca="1" si="325"/>
        <v>0</v>
      </c>
      <c r="U649" s="47" t="str">
        <f t="shared" ca="1" si="325"/>
        <v/>
      </c>
      <c r="V649" s="47" t="str">
        <f t="shared" ca="1" si="325"/>
        <v/>
      </c>
      <c r="W649" s="47" t="str">
        <f t="shared" ca="1" si="325"/>
        <v/>
      </c>
      <c r="X649" s="47" t="str">
        <f t="shared" ca="1" si="325"/>
        <v/>
      </c>
      <c r="Y649" s="47" t="str">
        <f t="shared" ca="1" si="325"/>
        <v/>
      </c>
      <c r="Z649" s="47" t="str">
        <f t="shared" ca="1" si="325"/>
        <v/>
      </c>
      <c r="AA649" s="47" t="str">
        <f t="shared" ca="1" si="325"/>
        <v/>
      </c>
      <c r="AB649" s="47" t="str">
        <f t="shared" ca="1" si="325"/>
        <v/>
      </c>
      <c r="AC649" s="47" t="str">
        <f t="shared" ca="1" si="325"/>
        <v/>
      </c>
      <c r="AD649" s="47" t="str">
        <f t="shared" ca="1" si="325"/>
        <v/>
      </c>
      <c r="AE649" s="47" t="str">
        <f t="shared" ca="1" si="325"/>
        <v/>
      </c>
      <c r="AF649" s="47" t="str">
        <f t="shared" ca="1" si="325"/>
        <v/>
      </c>
      <c r="AG649" s="47" t="str">
        <f t="shared" ca="1" si="325"/>
        <v/>
      </c>
      <c r="AH649" s="47" t="str">
        <f t="shared" ca="1" si="325"/>
        <v/>
      </c>
      <c r="AI649" s="47" t="str">
        <f t="shared" ca="1" si="328"/>
        <v/>
      </c>
      <c r="AJ649" s="47" t="str">
        <f t="shared" ca="1" si="328"/>
        <v/>
      </c>
      <c r="AK649" s="47" t="str">
        <f t="shared" ca="1" si="328"/>
        <v/>
      </c>
      <c r="AL649" s="47" t="str">
        <f t="shared" ca="1" si="328"/>
        <v/>
      </c>
      <c r="AM649" s="47" t="str">
        <f t="shared" ca="1" si="328"/>
        <v/>
      </c>
      <c r="AN649" s="47" t="str">
        <f t="shared" ca="1" si="328"/>
        <v/>
      </c>
      <c r="AO649" s="47" t="str">
        <f t="shared" ca="1" si="328"/>
        <v/>
      </c>
      <c r="AP649" s="47" t="str">
        <f t="shared" ca="1" si="328"/>
        <v/>
      </c>
      <c r="AQ649" s="47" t="str">
        <f t="shared" ca="1" si="328"/>
        <v/>
      </c>
      <c r="AR649" s="47" t="str">
        <f t="shared" ca="1" si="328"/>
        <v/>
      </c>
      <c r="AS649" s="47" t="str">
        <f t="shared" ca="1" si="328"/>
        <v/>
      </c>
      <c r="AT649" s="47" t="str">
        <f t="shared" ca="1" si="328"/>
        <v/>
      </c>
      <c r="AU649" s="47" t="str">
        <f t="shared" ca="1" si="328"/>
        <v/>
      </c>
      <c r="AV649" s="47" t="str">
        <f t="shared" ca="1" si="328"/>
        <v/>
      </c>
      <c r="AW649" s="47" t="str">
        <f t="shared" ca="1" si="328"/>
        <v/>
      </c>
      <c r="AX649" s="47" t="str">
        <f t="shared" ca="1" si="328"/>
        <v/>
      </c>
      <c r="AY649" s="47" t="str">
        <f t="shared" ca="1" si="326"/>
        <v/>
      </c>
      <c r="AZ649" s="47" t="str">
        <f t="shared" ca="1" si="326"/>
        <v/>
      </c>
      <c r="BA649" s="47" t="str">
        <f t="shared" ca="1" si="326"/>
        <v/>
      </c>
      <c r="BB649" s="47" t="str">
        <f t="shared" ca="1" si="326"/>
        <v/>
      </c>
      <c r="BC649" s="47" t="str">
        <f t="shared" ca="1" si="326"/>
        <v/>
      </c>
      <c r="BD649" s="47" t="str">
        <f t="shared" ca="1" si="326"/>
        <v/>
      </c>
    </row>
    <row r="650" spans="3:56" s="36" customFormat="1" ht="18" customHeight="1" outlineLevel="1" x14ac:dyDescent="0.25">
      <c r="C650" s="37" t="s">
        <v>607</v>
      </c>
      <c r="D650" s="38">
        <f t="shared" ca="1" si="330"/>
        <v>0</v>
      </c>
      <c r="E650" s="39" t="s">
        <v>466</v>
      </c>
      <c r="F650" s="40">
        <v>6750</v>
      </c>
      <c r="G650" s="38">
        <f t="shared" ca="1" si="333"/>
        <v>0</v>
      </c>
      <c r="H650" s="41">
        <v>0</v>
      </c>
      <c r="I650" s="38">
        <f t="shared" ca="1" si="334"/>
        <v>0</v>
      </c>
      <c r="J650" s="42">
        <f t="shared" ca="1" si="335"/>
        <v>0</v>
      </c>
      <c r="K650" s="43"/>
      <c r="L650" s="44">
        <v>6750</v>
      </c>
      <c r="M650" s="38">
        <f t="shared" ca="1" si="336"/>
        <v>0</v>
      </c>
      <c r="N650" s="41">
        <v>0</v>
      </c>
      <c r="O650" s="38">
        <f t="shared" ca="1" si="337"/>
        <v>0</v>
      </c>
      <c r="P650" s="45">
        <f t="shared" ca="1" si="338"/>
        <v>0</v>
      </c>
      <c r="Q650" s="46"/>
      <c r="S650" s="47">
        <f t="shared" ca="1" si="325"/>
        <v>0</v>
      </c>
      <c r="T650" s="47">
        <f t="shared" ca="1" si="325"/>
        <v>0</v>
      </c>
      <c r="U650" s="47" t="str">
        <f t="shared" ca="1" si="325"/>
        <v/>
      </c>
      <c r="V650" s="47" t="str">
        <f t="shared" ca="1" si="325"/>
        <v/>
      </c>
      <c r="W650" s="47" t="str">
        <f t="shared" ca="1" si="325"/>
        <v/>
      </c>
      <c r="X650" s="47" t="str">
        <f t="shared" ca="1" si="325"/>
        <v/>
      </c>
      <c r="Y650" s="47" t="str">
        <f t="shared" ca="1" si="325"/>
        <v/>
      </c>
      <c r="Z650" s="47" t="str">
        <f t="shared" ca="1" si="325"/>
        <v/>
      </c>
      <c r="AA650" s="47" t="str">
        <f t="shared" ca="1" si="325"/>
        <v/>
      </c>
      <c r="AB650" s="47" t="str">
        <f t="shared" ca="1" si="325"/>
        <v/>
      </c>
      <c r="AC650" s="47" t="str">
        <f t="shared" ca="1" si="325"/>
        <v/>
      </c>
      <c r="AD650" s="47" t="str">
        <f t="shared" ca="1" si="325"/>
        <v/>
      </c>
      <c r="AE650" s="47" t="str">
        <f t="shared" ca="1" si="325"/>
        <v/>
      </c>
      <c r="AF650" s="47" t="str">
        <f t="shared" ca="1" si="325"/>
        <v/>
      </c>
      <c r="AG650" s="47" t="str">
        <f t="shared" ca="1" si="325"/>
        <v/>
      </c>
      <c r="AH650" s="47" t="str">
        <f t="shared" ca="1" si="325"/>
        <v/>
      </c>
      <c r="AI650" s="47" t="str">
        <f t="shared" ca="1" si="328"/>
        <v/>
      </c>
      <c r="AJ650" s="47" t="str">
        <f t="shared" ca="1" si="328"/>
        <v/>
      </c>
      <c r="AK650" s="47" t="str">
        <f t="shared" ca="1" si="328"/>
        <v/>
      </c>
      <c r="AL650" s="47" t="str">
        <f t="shared" ca="1" si="328"/>
        <v/>
      </c>
      <c r="AM650" s="47" t="str">
        <f t="shared" ca="1" si="328"/>
        <v/>
      </c>
      <c r="AN650" s="47" t="str">
        <f t="shared" ca="1" si="328"/>
        <v/>
      </c>
      <c r="AO650" s="47" t="str">
        <f t="shared" ca="1" si="328"/>
        <v/>
      </c>
      <c r="AP650" s="47" t="str">
        <f t="shared" ca="1" si="328"/>
        <v/>
      </c>
      <c r="AQ650" s="47" t="str">
        <f t="shared" ca="1" si="328"/>
        <v/>
      </c>
      <c r="AR650" s="47" t="str">
        <f t="shared" ca="1" si="328"/>
        <v/>
      </c>
      <c r="AS650" s="47" t="str">
        <f t="shared" ca="1" si="328"/>
        <v/>
      </c>
      <c r="AT650" s="47" t="str">
        <f t="shared" ca="1" si="328"/>
        <v/>
      </c>
      <c r="AU650" s="47" t="str">
        <f t="shared" ca="1" si="328"/>
        <v/>
      </c>
      <c r="AV650" s="47" t="str">
        <f t="shared" ca="1" si="328"/>
        <v/>
      </c>
      <c r="AW650" s="47" t="str">
        <f t="shared" ca="1" si="328"/>
        <v/>
      </c>
      <c r="AX650" s="47" t="str">
        <f t="shared" ca="1" si="328"/>
        <v/>
      </c>
      <c r="AY650" s="47" t="str">
        <f t="shared" ca="1" si="326"/>
        <v/>
      </c>
      <c r="AZ650" s="47" t="str">
        <f t="shared" ca="1" si="326"/>
        <v/>
      </c>
      <c r="BA650" s="47" t="str">
        <f t="shared" ca="1" si="326"/>
        <v/>
      </c>
      <c r="BB650" s="47" t="str">
        <f t="shared" ca="1" si="326"/>
        <v/>
      </c>
      <c r="BC650" s="47" t="str">
        <f t="shared" ca="1" si="326"/>
        <v/>
      </c>
      <c r="BD650" s="47" t="str">
        <f t="shared" ca="1" si="326"/>
        <v/>
      </c>
    </row>
    <row r="651" spans="3:56" s="36" customFormat="1" ht="18" customHeight="1" outlineLevel="1" x14ac:dyDescent="0.25">
      <c r="C651" s="37"/>
      <c r="D651" s="38">
        <f t="shared" ref="D651:D691" ca="1" si="339">+SUM(R651:BA651)</f>
        <v>0</v>
      </c>
      <c r="E651" s="39"/>
      <c r="F651" s="40"/>
      <c r="G651" s="38">
        <f t="shared" ca="1" si="333"/>
        <v>0</v>
      </c>
      <c r="H651" s="41"/>
      <c r="I651" s="38">
        <f t="shared" ca="1" si="334"/>
        <v>0</v>
      </c>
      <c r="J651" s="42">
        <f t="shared" ca="1" si="335"/>
        <v>0</v>
      </c>
      <c r="K651" s="43"/>
      <c r="L651" s="44"/>
      <c r="M651" s="38">
        <f t="shared" ca="1" si="336"/>
        <v>0</v>
      </c>
      <c r="N651" s="41"/>
      <c r="O651" s="38">
        <f t="shared" ca="1" si="337"/>
        <v>0</v>
      </c>
      <c r="P651" s="45">
        <f t="shared" ca="1" si="338"/>
        <v>0</v>
      </c>
      <c r="Q651" s="46"/>
      <c r="S651" s="47">
        <f t="shared" ca="1" si="325"/>
        <v>0</v>
      </c>
      <c r="T651" s="47">
        <f t="shared" ca="1" si="325"/>
        <v>0</v>
      </c>
      <c r="U651" s="47" t="str">
        <f t="shared" ca="1" si="325"/>
        <v/>
      </c>
      <c r="V651" s="47" t="str">
        <f t="shared" ca="1" si="325"/>
        <v/>
      </c>
      <c r="W651" s="47" t="str">
        <f t="shared" ca="1" si="325"/>
        <v/>
      </c>
      <c r="X651" s="47" t="str">
        <f t="shared" ca="1" si="325"/>
        <v/>
      </c>
      <c r="Y651" s="47" t="str">
        <f t="shared" ca="1" si="325"/>
        <v/>
      </c>
      <c r="Z651" s="47" t="str">
        <f t="shared" ca="1" si="325"/>
        <v/>
      </c>
      <c r="AA651" s="47" t="str">
        <f t="shared" ca="1" si="325"/>
        <v/>
      </c>
      <c r="AB651" s="47" t="str">
        <f t="shared" ca="1" si="325"/>
        <v/>
      </c>
      <c r="AC651" s="47" t="str">
        <f t="shared" ca="1" si="325"/>
        <v/>
      </c>
      <c r="AD651" s="47" t="str">
        <f t="shared" ca="1" si="325"/>
        <v/>
      </c>
      <c r="AE651" s="47" t="str">
        <f t="shared" ca="1" si="325"/>
        <v/>
      </c>
      <c r="AF651" s="47" t="str">
        <f t="shared" ca="1" si="325"/>
        <v/>
      </c>
      <c r="AG651" s="47" t="str">
        <f t="shared" ca="1" si="325"/>
        <v/>
      </c>
      <c r="AH651" s="47" t="str">
        <f t="shared" ca="1" si="325"/>
        <v/>
      </c>
      <c r="AI651" s="47" t="str">
        <f t="shared" ca="1" si="328"/>
        <v/>
      </c>
      <c r="AJ651" s="47" t="str">
        <f t="shared" ca="1" si="328"/>
        <v/>
      </c>
      <c r="AK651" s="47" t="str">
        <f t="shared" ca="1" si="328"/>
        <v/>
      </c>
      <c r="AL651" s="47" t="str">
        <f t="shared" ca="1" si="328"/>
        <v/>
      </c>
      <c r="AM651" s="47" t="str">
        <f t="shared" ca="1" si="328"/>
        <v/>
      </c>
      <c r="AN651" s="47" t="str">
        <f t="shared" ca="1" si="328"/>
        <v/>
      </c>
      <c r="AO651" s="47" t="str">
        <f t="shared" ca="1" si="328"/>
        <v/>
      </c>
      <c r="AP651" s="47" t="str">
        <f t="shared" ca="1" si="328"/>
        <v/>
      </c>
      <c r="AQ651" s="47" t="str">
        <f t="shared" ca="1" si="328"/>
        <v/>
      </c>
      <c r="AR651" s="47" t="str">
        <f t="shared" ca="1" si="328"/>
        <v/>
      </c>
      <c r="AS651" s="47" t="str">
        <f t="shared" ca="1" si="328"/>
        <v/>
      </c>
      <c r="AT651" s="47" t="str">
        <f t="shared" ca="1" si="328"/>
        <v/>
      </c>
      <c r="AU651" s="47" t="str">
        <f t="shared" ca="1" si="328"/>
        <v/>
      </c>
      <c r="AV651" s="47" t="str">
        <f t="shared" ca="1" si="328"/>
        <v/>
      </c>
      <c r="AW651" s="47" t="str">
        <f t="shared" ca="1" si="328"/>
        <v/>
      </c>
      <c r="AX651" s="47" t="str">
        <f t="shared" ca="1" si="328"/>
        <v/>
      </c>
      <c r="AY651" s="47" t="str">
        <f t="shared" ca="1" si="326"/>
        <v/>
      </c>
      <c r="AZ651" s="47" t="str">
        <f t="shared" ca="1" si="326"/>
        <v/>
      </c>
      <c r="BA651" s="47" t="str">
        <f t="shared" ca="1" si="326"/>
        <v/>
      </c>
      <c r="BB651" s="47" t="str">
        <f t="shared" ca="1" si="326"/>
        <v/>
      </c>
      <c r="BC651" s="47" t="str">
        <f t="shared" ca="1" si="326"/>
        <v/>
      </c>
      <c r="BD651" s="47" t="str">
        <f t="shared" ca="1" si="326"/>
        <v/>
      </c>
    </row>
    <row r="652" spans="3:56" s="36" customFormat="1" ht="18" customHeight="1" outlineLevel="1" x14ac:dyDescent="0.25">
      <c r="C652" s="37"/>
      <c r="D652" s="38">
        <f t="shared" ca="1" si="339"/>
        <v>0</v>
      </c>
      <c r="E652" s="39"/>
      <c r="F652" s="40"/>
      <c r="G652" s="38">
        <f t="shared" ca="1" si="333"/>
        <v>0</v>
      </c>
      <c r="H652" s="41"/>
      <c r="I652" s="38">
        <f t="shared" ca="1" si="334"/>
        <v>0</v>
      </c>
      <c r="J652" s="42">
        <f t="shared" ca="1" si="335"/>
        <v>0</v>
      </c>
      <c r="K652" s="43"/>
      <c r="L652" s="44"/>
      <c r="M652" s="38">
        <f t="shared" ca="1" si="336"/>
        <v>0</v>
      </c>
      <c r="N652" s="41"/>
      <c r="O652" s="38">
        <f t="shared" ca="1" si="337"/>
        <v>0</v>
      </c>
      <c r="P652" s="45">
        <f t="shared" ca="1" si="338"/>
        <v>0</v>
      </c>
      <c r="Q652" s="46"/>
      <c r="S652" s="47">
        <f t="shared" ca="1" si="325"/>
        <v>0</v>
      </c>
      <c r="T652" s="47">
        <f t="shared" ca="1" si="325"/>
        <v>0</v>
      </c>
      <c r="U652" s="47" t="str">
        <f t="shared" ca="1" si="325"/>
        <v/>
      </c>
      <c r="V652" s="47" t="str">
        <f t="shared" ca="1" si="325"/>
        <v/>
      </c>
      <c r="W652" s="47" t="str">
        <f t="shared" ca="1" si="325"/>
        <v/>
      </c>
      <c r="X652" s="47" t="str">
        <f t="shared" ca="1" si="325"/>
        <v/>
      </c>
      <c r="Y652" s="47" t="str">
        <f t="shared" ca="1" si="325"/>
        <v/>
      </c>
      <c r="Z652" s="47" t="str">
        <f t="shared" ca="1" si="325"/>
        <v/>
      </c>
      <c r="AA652" s="47" t="str">
        <f t="shared" ca="1" si="325"/>
        <v/>
      </c>
      <c r="AB652" s="47" t="str">
        <f t="shared" ca="1" si="325"/>
        <v/>
      </c>
      <c r="AC652" s="47" t="str">
        <f t="shared" ca="1" si="325"/>
        <v/>
      </c>
      <c r="AD652" s="47" t="str">
        <f t="shared" ca="1" si="325"/>
        <v/>
      </c>
      <c r="AE652" s="47" t="str">
        <f t="shared" ca="1" si="325"/>
        <v/>
      </c>
      <c r="AF652" s="47" t="str">
        <f t="shared" ca="1" si="325"/>
        <v/>
      </c>
      <c r="AG652" s="47" t="str">
        <f t="shared" ca="1" si="325"/>
        <v/>
      </c>
      <c r="AH652" s="47" t="str">
        <f t="shared" ca="1" si="325"/>
        <v/>
      </c>
      <c r="AI652" s="47" t="str">
        <f t="shared" ca="1" si="328"/>
        <v/>
      </c>
      <c r="AJ652" s="47" t="str">
        <f t="shared" ca="1" si="328"/>
        <v/>
      </c>
      <c r="AK652" s="47" t="str">
        <f t="shared" ca="1" si="328"/>
        <v/>
      </c>
      <c r="AL652" s="47" t="str">
        <f t="shared" ca="1" si="328"/>
        <v/>
      </c>
      <c r="AM652" s="47" t="str">
        <f t="shared" ca="1" si="328"/>
        <v/>
      </c>
      <c r="AN652" s="47" t="str">
        <f t="shared" ca="1" si="328"/>
        <v/>
      </c>
      <c r="AO652" s="47" t="str">
        <f t="shared" ca="1" si="328"/>
        <v/>
      </c>
      <c r="AP652" s="47" t="str">
        <f t="shared" ca="1" si="328"/>
        <v/>
      </c>
      <c r="AQ652" s="47" t="str">
        <f t="shared" ca="1" si="328"/>
        <v/>
      </c>
      <c r="AR652" s="47" t="str">
        <f t="shared" ca="1" si="328"/>
        <v/>
      </c>
      <c r="AS652" s="47" t="str">
        <f t="shared" ca="1" si="328"/>
        <v/>
      </c>
      <c r="AT652" s="47" t="str">
        <f t="shared" ca="1" si="328"/>
        <v/>
      </c>
      <c r="AU652" s="47" t="str">
        <f t="shared" ca="1" si="328"/>
        <v/>
      </c>
      <c r="AV652" s="47" t="str">
        <f t="shared" ca="1" si="328"/>
        <v/>
      </c>
      <c r="AW652" s="47" t="str">
        <f t="shared" ca="1" si="328"/>
        <v/>
      </c>
      <c r="AX652" s="47" t="str">
        <f t="shared" ca="1" si="328"/>
        <v/>
      </c>
      <c r="AY652" s="47" t="str">
        <f t="shared" ca="1" si="326"/>
        <v/>
      </c>
      <c r="AZ652" s="47" t="str">
        <f t="shared" ca="1" si="326"/>
        <v/>
      </c>
      <c r="BA652" s="47" t="str">
        <f t="shared" ca="1" si="326"/>
        <v/>
      </c>
      <c r="BB652" s="47" t="str">
        <f t="shared" ca="1" si="326"/>
        <v/>
      </c>
      <c r="BC652" s="47" t="str">
        <f t="shared" ca="1" si="326"/>
        <v/>
      </c>
      <c r="BD652" s="47" t="str">
        <f t="shared" ca="1" si="326"/>
        <v/>
      </c>
    </row>
    <row r="653" spans="3:56" s="36" customFormat="1" ht="18" customHeight="1" outlineLevel="1" x14ac:dyDescent="0.25">
      <c r="C653" s="48" t="s">
        <v>630</v>
      </c>
      <c r="D653" s="38">
        <f t="shared" ca="1" si="339"/>
        <v>0</v>
      </c>
      <c r="E653" s="39"/>
      <c r="F653" s="40"/>
      <c r="G653" s="38">
        <f t="shared" ca="1" si="333"/>
        <v>0</v>
      </c>
      <c r="H653" s="41"/>
      <c r="I653" s="38">
        <f t="shared" ca="1" si="334"/>
        <v>0</v>
      </c>
      <c r="J653" s="42">
        <f t="shared" ca="1" si="335"/>
        <v>0</v>
      </c>
      <c r="K653" s="43"/>
      <c r="L653" s="44"/>
      <c r="M653" s="38">
        <f t="shared" ca="1" si="336"/>
        <v>0</v>
      </c>
      <c r="N653" s="41"/>
      <c r="O653" s="38">
        <f t="shared" ca="1" si="337"/>
        <v>0</v>
      </c>
      <c r="P653" s="45">
        <f t="shared" ca="1" si="338"/>
        <v>0</v>
      </c>
      <c r="Q653" s="46"/>
      <c r="S653" s="47">
        <f t="shared" ca="1" si="325"/>
        <v>0</v>
      </c>
      <c r="T653" s="47">
        <f t="shared" ca="1" si="325"/>
        <v>0</v>
      </c>
      <c r="U653" s="47" t="str">
        <f t="shared" ca="1" si="325"/>
        <v/>
      </c>
      <c r="V653" s="47" t="str">
        <f t="shared" ca="1" si="325"/>
        <v/>
      </c>
      <c r="W653" s="47" t="str">
        <f t="shared" ca="1" si="325"/>
        <v/>
      </c>
      <c r="X653" s="47" t="str">
        <f t="shared" ca="1" si="325"/>
        <v/>
      </c>
      <c r="Y653" s="47" t="str">
        <f t="shared" ca="1" si="325"/>
        <v/>
      </c>
      <c r="Z653" s="47" t="str">
        <f t="shared" ca="1" si="325"/>
        <v/>
      </c>
      <c r="AA653" s="47" t="str">
        <f t="shared" ca="1" si="325"/>
        <v/>
      </c>
      <c r="AB653" s="47" t="str">
        <f t="shared" ca="1" si="325"/>
        <v/>
      </c>
      <c r="AC653" s="47" t="str">
        <f t="shared" ca="1" si="325"/>
        <v/>
      </c>
      <c r="AD653" s="47" t="str">
        <f t="shared" ca="1" si="325"/>
        <v/>
      </c>
      <c r="AE653" s="47" t="str">
        <f t="shared" ca="1" si="325"/>
        <v/>
      </c>
      <c r="AF653" s="47" t="str">
        <f t="shared" ca="1" si="325"/>
        <v/>
      </c>
      <c r="AG653" s="47" t="str">
        <f t="shared" ca="1" si="325"/>
        <v/>
      </c>
      <c r="AH653" s="47" t="str">
        <f t="shared" ca="1" si="325"/>
        <v/>
      </c>
      <c r="AI653" s="47" t="str">
        <f t="shared" ca="1" si="328"/>
        <v/>
      </c>
      <c r="AJ653" s="47" t="str">
        <f t="shared" ca="1" si="328"/>
        <v/>
      </c>
      <c r="AK653" s="47" t="str">
        <f t="shared" ca="1" si="328"/>
        <v/>
      </c>
      <c r="AL653" s="47" t="str">
        <f t="shared" ca="1" si="328"/>
        <v/>
      </c>
      <c r="AM653" s="47" t="str">
        <f t="shared" ca="1" si="328"/>
        <v/>
      </c>
      <c r="AN653" s="47" t="str">
        <f t="shared" ca="1" si="328"/>
        <v/>
      </c>
      <c r="AO653" s="47" t="str">
        <f t="shared" ca="1" si="328"/>
        <v/>
      </c>
      <c r="AP653" s="47" t="str">
        <f t="shared" ca="1" si="328"/>
        <v/>
      </c>
      <c r="AQ653" s="47" t="str">
        <f t="shared" ca="1" si="328"/>
        <v/>
      </c>
      <c r="AR653" s="47" t="str">
        <f t="shared" ca="1" si="328"/>
        <v/>
      </c>
      <c r="AS653" s="47" t="str">
        <f t="shared" ca="1" si="328"/>
        <v/>
      </c>
      <c r="AT653" s="47" t="str">
        <f t="shared" ca="1" si="328"/>
        <v/>
      </c>
      <c r="AU653" s="47" t="str">
        <f t="shared" ca="1" si="328"/>
        <v/>
      </c>
      <c r="AV653" s="47" t="str">
        <f t="shared" ca="1" si="328"/>
        <v/>
      </c>
      <c r="AW653" s="47" t="str">
        <f t="shared" ca="1" si="328"/>
        <v/>
      </c>
      <c r="AX653" s="47" t="str">
        <f t="shared" ca="1" si="328"/>
        <v/>
      </c>
      <c r="AY653" s="47" t="str">
        <f t="shared" ca="1" si="326"/>
        <v/>
      </c>
      <c r="AZ653" s="47" t="str">
        <f t="shared" ca="1" si="326"/>
        <v/>
      </c>
      <c r="BA653" s="47" t="str">
        <f t="shared" ca="1" si="326"/>
        <v/>
      </c>
      <c r="BB653" s="47" t="str">
        <f t="shared" ca="1" si="326"/>
        <v/>
      </c>
      <c r="BC653" s="47" t="str">
        <f t="shared" ca="1" si="326"/>
        <v/>
      </c>
      <c r="BD653" s="47" t="str">
        <f t="shared" ca="1" si="326"/>
        <v/>
      </c>
    </row>
    <row r="654" spans="3:56" s="36" customFormat="1" ht="18" customHeight="1" outlineLevel="1" x14ac:dyDescent="0.25">
      <c r="C654" s="37" t="s">
        <v>631</v>
      </c>
      <c r="D654" s="38">
        <f ca="1">+SUM(R654:BA654)</f>
        <v>0</v>
      </c>
      <c r="E654" s="39" t="s">
        <v>466</v>
      </c>
      <c r="F654" s="40">
        <v>1430</v>
      </c>
      <c r="G654" s="38">
        <f t="shared" ca="1" si="333"/>
        <v>0</v>
      </c>
      <c r="H654" s="41">
        <v>0</v>
      </c>
      <c r="I654" s="38">
        <f t="shared" ca="1" si="334"/>
        <v>0</v>
      </c>
      <c r="J654" s="42">
        <f t="shared" ca="1" si="335"/>
        <v>0</v>
      </c>
      <c r="K654" s="54"/>
      <c r="L654" s="44">
        <v>1600</v>
      </c>
      <c r="M654" s="38">
        <f t="shared" ca="1" si="336"/>
        <v>0</v>
      </c>
      <c r="N654" s="41"/>
      <c r="O654" s="38">
        <f t="shared" ca="1" si="337"/>
        <v>0</v>
      </c>
      <c r="P654" s="45">
        <f t="shared" ca="1" si="338"/>
        <v>0</v>
      </c>
      <c r="Q654" s="55" t="s">
        <v>632</v>
      </c>
      <c r="S654" s="47">
        <f t="shared" ca="1" si="325"/>
        <v>0</v>
      </c>
      <c r="T654" s="47">
        <f t="shared" ca="1" si="325"/>
        <v>0</v>
      </c>
      <c r="U654" s="47" t="str">
        <f t="shared" ca="1" si="325"/>
        <v/>
      </c>
      <c r="V654" s="47" t="str">
        <f t="shared" ca="1" si="325"/>
        <v/>
      </c>
      <c r="W654" s="47" t="str">
        <f t="shared" ca="1" si="325"/>
        <v/>
      </c>
      <c r="X654" s="47" t="str">
        <f t="shared" ca="1" si="325"/>
        <v/>
      </c>
      <c r="Y654" s="47" t="str">
        <f t="shared" ca="1" si="325"/>
        <v/>
      </c>
      <c r="Z654" s="47" t="str">
        <f t="shared" ca="1" si="325"/>
        <v/>
      </c>
      <c r="AA654" s="47" t="str">
        <f t="shared" ca="1" si="325"/>
        <v/>
      </c>
      <c r="AB654" s="47" t="str">
        <f t="shared" ref="S654:AH670" ca="1" si="340">IFERROR(SUMIF(INDIRECT("'"&amp;AB$6&amp;"'!$C:$C"),$C654,INDIRECT("'"&amp;AB$6&amp;"'!$D:$D")),"")</f>
        <v/>
      </c>
      <c r="AC654" s="47" t="str">
        <f t="shared" ca="1" si="340"/>
        <v/>
      </c>
      <c r="AD654" s="47" t="str">
        <f t="shared" ca="1" si="340"/>
        <v/>
      </c>
      <c r="AE654" s="47" t="str">
        <f t="shared" ca="1" si="340"/>
        <v/>
      </c>
      <c r="AF654" s="47" t="str">
        <f t="shared" ca="1" si="340"/>
        <v/>
      </c>
      <c r="AG654" s="47" t="str">
        <f t="shared" ca="1" si="340"/>
        <v/>
      </c>
      <c r="AH654" s="47" t="str">
        <f t="shared" ca="1" si="340"/>
        <v/>
      </c>
      <c r="AI654" s="47" t="str">
        <f t="shared" ca="1" si="328"/>
        <v/>
      </c>
      <c r="AJ654" s="47" t="str">
        <f t="shared" ca="1" si="328"/>
        <v/>
      </c>
      <c r="AK654" s="47" t="str">
        <f t="shared" ca="1" si="328"/>
        <v/>
      </c>
      <c r="AL654" s="47" t="str">
        <f t="shared" ca="1" si="328"/>
        <v/>
      </c>
      <c r="AM654" s="47" t="str">
        <f t="shared" ca="1" si="328"/>
        <v/>
      </c>
      <c r="AN654" s="47" t="str">
        <f t="shared" ca="1" si="328"/>
        <v/>
      </c>
      <c r="AO654" s="47" t="str">
        <f t="shared" ca="1" si="328"/>
        <v/>
      </c>
      <c r="AP654" s="47" t="str">
        <f t="shared" ca="1" si="328"/>
        <v/>
      </c>
      <c r="AQ654" s="47" t="str">
        <f t="shared" ca="1" si="328"/>
        <v/>
      </c>
      <c r="AR654" s="47" t="str">
        <f t="shared" ca="1" si="328"/>
        <v/>
      </c>
      <c r="AS654" s="47" t="str">
        <f t="shared" ca="1" si="328"/>
        <v/>
      </c>
      <c r="AT654" s="47" t="str">
        <f t="shared" ca="1" si="328"/>
        <v/>
      </c>
      <c r="AU654" s="47" t="str">
        <f t="shared" ca="1" si="328"/>
        <v/>
      </c>
      <c r="AV654" s="47" t="str">
        <f t="shared" ca="1" si="328"/>
        <v/>
      </c>
      <c r="AW654" s="47" t="str">
        <f t="shared" ca="1" si="328"/>
        <v/>
      </c>
      <c r="AX654" s="47" t="str">
        <f t="shared" ca="1" si="328"/>
        <v/>
      </c>
      <c r="AY654" s="47" t="str">
        <f t="shared" ca="1" si="326"/>
        <v/>
      </c>
      <c r="AZ654" s="47" t="str">
        <f t="shared" ca="1" si="326"/>
        <v/>
      </c>
      <c r="BA654" s="47" t="str">
        <f t="shared" ca="1" si="326"/>
        <v/>
      </c>
      <c r="BB654" s="47" t="str">
        <f t="shared" ca="1" si="326"/>
        <v/>
      </c>
      <c r="BC654" s="47" t="str">
        <f t="shared" ca="1" si="326"/>
        <v/>
      </c>
      <c r="BD654" s="47" t="str">
        <f t="shared" ca="1" si="326"/>
        <v/>
      </c>
    </row>
    <row r="655" spans="3:56" s="36" customFormat="1" ht="18" customHeight="1" outlineLevel="1" x14ac:dyDescent="0.25">
      <c r="C655" s="37" t="s">
        <v>633</v>
      </c>
      <c r="D655" s="38">
        <f ca="1">+SUM(R655:BA655)</f>
        <v>0</v>
      </c>
      <c r="E655" s="39" t="s">
        <v>466</v>
      </c>
      <c r="F655" s="40">
        <v>970</v>
      </c>
      <c r="G655" s="38">
        <f t="shared" ca="1" si="333"/>
        <v>0</v>
      </c>
      <c r="H655" s="41"/>
      <c r="I655" s="38">
        <f t="shared" ca="1" si="334"/>
        <v>0</v>
      </c>
      <c r="J655" s="42">
        <f t="shared" ca="1" si="335"/>
        <v>0</v>
      </c>
      <c r="K655" s="54"/>
      <c r="L655" s="44">
        <v>1100</v>
      </c>
      <c r="M655" s="38">
        <f t="shared" ca="1" si="336"/>
        <v>0</v>
      </c>
      <c r="N655" s="41"/>
      <c r="O655" s="38">
        <f t="shared" ca="1" si="337"/>
        <v>0</v>
      </c>
      <c r="P655" s="45">
        <f t="shared" ca="1" si="338"/>
        <v>0</v>
      </c>
      <c r="Q655" s="55"/>
      <c r="S655" s="47">
        <f t="shared" ca="1" si="340"/>
        <v>0</v>
      </c>
      <c r="T655" s="47">
        <f t="shared" ca="1" si="340"/>
        <v>0</v>
      </c>
      <c r="U655" s="47" t="str">
        <f t="shared" ca="1" si="340"/>
        <v/>
      </c>
      <c r="V655" s="47" t="str">
        <f t="shared" ca="1" si="340"/>
        <v/>
      </c>
      <c r="W655" s="47" t="str">
        <f t="shared" ca="1" si="340"/>
        <v/>
      </c>
      <c r="X655" s="47" t="str">
        <f t="shared" ca="1" si="340"/>
        <v/>
      </c>
      <c r="Y655" s="47" t="str">
        <f t="shared" ca="1" si="340"/>
        <v/>
      </c>
      <c r="Z655" s="47" t="str">
        <f t="shared" ca="1" si="340"/>
        <v/>
      </c>
      <c r="AA655" s="47" t="str">
        <f t="shared" ca="1" si="340"/>
        <v/>
      </c>
      <c r="AB655" s="47" t="str">
        <f t="shared" ca="1" si="340"/>
        <v/>
      </c>
      <c r="AC655" s="47" t="str">
        <f t="shared" ca="1" si="340"/>
        <v/>
      </c>
      <c r="AD655" s="47" t="str">
        <f t="shared" ca="1" si="340"/>
        <v/>
      </c>
      <c r="AE655" s="47" t="str">
        <f t="shared" ca="1" si="340"/>
        <v/>
      </c>
      <c r="AF655" s="47" t="str">
        <f t="shared" ca="1" si="340"/>
        <v/>
      </c>
      <c r="AG655" s="47" t="str">
        <f t="shared" ca="1" si="340"/>
        <v/>
      </c>
      <c r="AH655" s="47" t="str">
        <f t="shared" ca="1" si="340"/>
        <v/>
      </c>
      <c r="AI655" s="47" t="str">
        <f t="shared" ca="1" si="328"/>
        <v/>
      </c>
      <c r="AJ655" s="47" t="str">
        <f t="shared" ca="1" si="328"/>
        <v/>
      </c>
      <c r="AK655" s="47" t="str">
        <f t="shared" ca="1" si="328"/>
        <v/>
      </c>
      <c r="AL655" s="47" t="str">
        <f t="shared" ca="1" si="328"/>
        <v/>
      </c>
      <c r="AM655" s="47" t="str">
        <f t="shared" ca="1" si="328"/>
        <v/>
      </c>
      <c r="AN655" s="47" t="str">
        <f t="shared" ca="1" si="328"/>
        <v/>
      </c>
      <c r="AO655" s="47" t="str">
        <f t="shared" ca="1" si="328"/>
        <v/>
      </c>
      <c r="AP655" s="47" t="str">
        <f t="shared" ca="1" si="328"/>
        <v/>
      </c>
      <c r="AQ655" s="47" t="str">
        <f t="shared" ca="1" si="328"/>
        <v/>
      </c>
      <c r="AR655" s="47" t="str">
        <f t="shared" ca="1" si="328"/>
        <v/>
      </c>
      <c r="AS655" s="47" t="str">
        <f t="shared" ca="1" si="328"/>
        <v/>
      </c>
      <c r="AT655" s="47" t="str">
        <f t="shared" ca="1" si="328"/>
        <v/>
      </c>
      <c r="AU655" s="47" t="str">
        <f t="shared" ca="1" si="328"/>
        <v/>
      </c>
      <c r="AV655" s="47" t="str">
        <f t="shared" ca="1" si="328"/>
        <v/>
      </c>
      <c r="AW655" s="47" t="str">
        <f t="shared" ca="1" si="328"/>
        <v/>
      </c>
      <c r="AX655" s="47" t="str">
        <f t="shared" ca="1" si="328"/>
        <v/>
      </c>
      <c r="AY655" s="47" t="str">
        <f t="shared" ca="1" si="326"/>
        <v/>
      </c>
      <c r="AZ655" s="47" t="str">
        <f t="shared" ca="1" si="326"/>
        <v/>
      </c>
      <c r="BA655" s="47" t="str">
        <f t="shared" ca="1" si="326"/>
        <v/>
      </c>
      <c r="BB655" s="47" t="str">
        <f t="shared" ca="1" si="326"/>
        <v/>
      </c>
      <c r="BC655" s="47" t="str">
        <f t="shared" ca="1" si="326"/>
        <v/>
      </c>
      <c r="BD655" s="47" t="str">
        <f t="shared" ca="1" si="326"/>
        <v/>
      </c>
    </row>
    <row r="656" spans="3:56" s="36" customFormat="1" ht="18" customHeight="1" outlineLevel="1" x14ac:dyDescent="0.25">
      <c r="C656" s="37" t="s">
        <v>753</v>
      </c>
      <c r="D656" s="38">
        <f t="shared" ref="D656" ca="1" si="341">+SUM(R656:BA656)</f>
        <v>0</v>
      </c>
      <c r="E656" s="39" t="s">
        <v>420</v>
      </c>
      <c r="F656" s="40">
        <v>1900</v>
      </c>
      <c r="G656" s="38">
        <f t="shared" ca="1" si="333"/>
        <v>0</v>
      </c>
      <c r="H656" s="41"/>
      <c r="I656" s="38">
        <f t="shared" ca="1" si="334"/>
        <v>0</v>
      </c>
      <c r="J656" s="42">
        <f t="shared" ca="1" si="335"/>
        <v>0</v>
      </c>
      <c r="K656" s="50"/>
      <c r="L656" s="44">
        <v>2000</v>
      </c>
      <c r="M656" s="38">
        <f t="shared" ca="1" si="336"/>
        <v>0</v>
      </c>
      <c r="N656" s="41"/>
      <c r="O656" s="38">
        <f t="shared" ca="1" si="337"/>
        <v>0</v>
      </c>
      <c r="P656" s="45">
        <f t="shared" ca="1" si="338"/>
        <v>0</v>
      </c>
      <c r="Q656" s="50" t="s">
        <v>635</v>
      </c>
      <c r="S656" s="47">
        <f t="shared" ca="1" si="340"/>
        <v>0</v>
      </c>
      <c r="T656" s="47">
        <f t="shared" ca="1" si="340"/>
        <v>0</v>
      </c>
      <c r="U656" s="47" t="str">
        <f t="shared" ca="1" si="340"/>
        <v/>
      </c>
      <c r="V656" s="47" t="str">
        <f t="shared" ca="1" si="340"/>
        <v/>
      </c>
      <c r="W656" s="47" t="str">
        <f t="shared" ca="1" si="340"/>
        <v/>
      </c>
      <c r="X656" s="47" t="str">
        <f t="shared" ca="1" si="340"/>
        <v/>
      </c>
      <c r="Y656" s="47" t="str">
        <f t="shared" ca="1" si="340"/>
        <v/>
      </c>
      <c r="Z656" s="47" t="str">
        <f t="shared" ca="1" si="340"/>
        <v/>
      </c>
      <c r="AA656" s="47" t="str">
        <f t="shared" ca="1" si="340"/>
        <v/>
      </c>
      <c r="AB656" s="47" t="str">
        <f t="shared" ca="1" si="340"/>
        <v/>
      </c>
      <c r="AC656" s="47" t="str">
        <f t="shared" ca="1" si="340"/>
        <v/>
      </c>
      <c r="AD656" s="47" t="str">
        <f t="shared" ca="1" si="340"/>
        <v/>
      </c>
      <c r="AE656" s="47" t="str">
        <f t="shared" ca="1" si="340"/>
        <v/>
      </c>
      <c r="AF656" s="47" t="str">
        <f t="shared" ca="1" si="340"/>
        <v/>
      </c>
      <c r="AG656" s="47" t="str">
        <f t="shared" ca="1" si="340"/>
        <v/>
      </c>
      <c r="AH656" s="47" t="str">
        <f t="shared" ca="1" si="340"/>
        <v/>
      </c>
      <c r="AI656" s="47" t="str">
        <f t="shared" ca="1" si="328"/>
        <v/>
      </c>
      <c r="AJ656" s="47" t="str">
        <f t="shared" ca="1" si="328"/>
        <v/>
      </c>
      <c r="AK656" s="47" t="str">
        <f t="shared" ca="1" si="328"/>
        <v/>
      </c>
      <c r="AL656" s="47" t="str">
        <f t="shared" ca="1" si="328"/>
        <v/>
      </c>
      <c r="AM656" s="47" t="str">
        <f t="shared" ca="1" si="328"/>
        <v/>
      </c>
      <c r="AN656" s="47" t="str">
        <f t="shared" ca="1" si="328"/>
        <v/>
      </c>
      <c r="AO656" s="47" t="str">
        <f t="shared" ca="1" si="328"/>
        <v/>
      </c>
      <c r="AP656" s="47" t="str">
        <f t="shared" ca="1" si="328"/>
        <v/>
      </c>
      <c r="AQ656" s="47" t="str">
        <f t="shared" ca="1" si="328"/>
        <v/>
      </c>
      <c r="AR656" s="47" t="str">
        <f t="shared" ca="1" si="328"/>
        <v/>
      </c>
      <c r="AS656" s="47" t="str">
        <f t="shared" ca="1" si="328"/>
        <v/>
      </c>
      <c r="AT656" s="47" t="str">
        <f t="shared" ca="1" si="328"/>
        <v/>
      </c>
      <c r="AU656" s="47" t="str">
        <f t="shared" ca="1" si="328"/>
        <v/>
      </c>
      <c r="AV656" s="47" t="str">
        <f t="shared" ca="1" si="328"/>
        <v/>
      </c>
      <c r="AW656" s="47" t="str">
        <f t="shared" ca="1" si="328"/>
        <v/>
      </c>
      <c r="AX656" s="47" t="str">
        <f t="shared" ca="1" si="328"/>
        <v/>
      </c>
      <c r="AY656" s="47" t="str">
        <f t="shared" ca="1" si="326"/>
        <v/>
      </c>
      <c r="AZ656" s="47" t="str">
        <f t="shared" ca="1" si="326"/>
        <v/>
      </c>
      <c r="BA656" s="47" t="str">
        <f t="shared" ca="1" si="326"/>
        <v/>
      </c>
      <c r="BB656" s="47" t="str">
        <f t="shared" ca="1" si="326"/>
        <v/>
      </c>
      <c r="BC656" s="47" t="str">
        <f t="shared" ca="1" si="326"/>
        <v/>
      </c>
      <c r="BD656" s="47" t="str">
        <f t="shared" ca="1" si="326"/>
        <v/>
      </c>
    </row>
    <row r="657" spans="3:56" s="36" customFormat="1" ht="18" customHeight="1" outlineLevel="1" x14ac:dyDescent="0.25">
      <c r="C657" s="37" t="s">
        <v>634</v>
      </c>
      <c r="D657" s="38">
        <f t="shared" ca="1" si="339"/>
        <v>0</v>
      </c>
      <c r="E657" s="39" t="s">
        <v>420</v>
      </c>
      <c r="F657" s="40">
        <v>1060</v>
      </c>
      <c r="G657" s="38">
        <f t="shared" ca="1" si="333"/>
        <v>0</v>
      </c>
      <c r="H657" s="41"/>
      <c r="I657" s="38">
        <f t="shared" ca="1" si="334"/>
        <v>0</v>
      </c>
      <c r="J657" s="42">
        <f t="shared" ca="1" si="335"/>
        <v>0</v>
      </c>
      <c r="K657" s="50"/>
      <c r="L657" s="44">
        <v>1060</v>
      </c>
      <c r="M657" s="38">
        <f t="shared" ca="1" si="336"/>
        <v>0</v>
      </c>
      <c r="N657" s="41"/>
      <c r="O657" s="38">
        <f t="shared" ca="1" si="337"/>
        <v>0</v>
      </c>
      <c r="P657" s="45">
        <f t="shared" ca="1" si="338"/>
        <v>0</v>
      </c>
      <c r="Q657" s="50" t="s">
        <v>635</v>
      </c>
      <c r="S657" s="47">
        <f t="shared" ca="1" si="340"/>
        <v>0</v>
      </c>
      <c r="T657" s="47">
        <f t="shared" ca="1" si="340"/>
        <v>0</v>
      </c>
      <c r="U657" s="47" t="str">
        <f t="shared" ca="1" si="340"/>
        <v/>
      </c>
      <c r="V657" s="47" t="str">
        <f t="shared" ca="1" si="340"/>
        <v/>
      </c>
      <c r="W657" s="47" t="str">
        <f t="shared" ca="1" si="340"/>
        <v/>
      </c>
      <c r="X657" s="47" t="str">
        <f t="shared" ca="1" si="340"/>
        <v/>
      </c>
      <c r="Y657" s="47" t="str">
        <f t="shared" ca="1" si="340"/>
        <v/>
      </c>
      <c r="Z657" s="47" t="str">
        <f t="shared" ca="1" si="340"/>
        <v/>
      </c>
      <c r="AA657" s="47" t="str">
        <f t="shared" ca="1" si="340"/>
        <v/>
      </c>
      <c r="AB657" s="47" t="str">
        <f t="shared" ca="1" si="340"/>
        <v/>
      </c>
      <c r="AC657" s="47" t="str">
        <f t="shared" ca="1" si="340"/>
        <v/>
      </c>
      <c r="AD657" s="47" t="str">
        <f t="shared" ca="1" si="340"/>
        <v/>
      </c>
      <c r="AE657" s="47" t="str">
        <f t="shared" ca="1" si="340"/>
        <v/>
      </c>
      <c r="AF657" s="47" t="str">
        <f t="shared" ca="1" si="340"/>
        <v/>
      </c>
      <c r="AG657" s="47" t="str">
        <f t="shared" ca="1" si="340"/>
        <v/>
      </c>
      <c r="AH657" s="47" t="str">
        <f t="shared" ca="1" si="340"/>
        <v/>
      </c>
      <c r="AI657" s="47" t="str">
        <f t="shared" ca="1" si="328"/>
        <v/>
      </c>
      <c r="AJ657" s="47" t="str">
        <f t="shared" ca="1" si="328"/>
        <v/>
      </c>
      <c r="AK657" s="47" t="str">
        <f t="shared" ca="1" si="328"/>
        <v/>
      </c>
      <c r="AL657" s="47" t="str">
        <f t="shared" ca="1" si="328"/>
        <v/>
      </c>
      <c r="AM657" s="47" t="str">
        <f t="shared" ca="1" si="328"/>
        <v/>
      </c>
      <c r="AN657" s="47" t="str">
        <f t="shared" ca="1" si="328"/>
        <v/>
      </c>
      <c r="AO657" s="47" t="str">
        <f t="shared" ca="1" si="328"/>
        <v/>
      </c>
      <c r="AP657" s="47" t="str">
        <f t="shared" ca="1" si="328"/>
        <v/>
      </c>
      <c r="AQ657" s="47" t="str">
        <f t="shared" ca="1" si="328"/>
        <v/>
      </c>
      <c r="AR657" s="47" t="str">
        <f t="shared" ca="1" si="328"/>
        <v/>
      </c>
      <c r="AS657" s="47" t="str">
        <f t="shared" ca="1" si="328"/>
        <v/>
      </c>
      <c r="AT657" s="47" t="str">
        <f t="shared" ca="1" si="328"/>
        <v/>
      </c>
      <c r="AU657" s="47" t="str">
        <f t="shared" ca="1" si="328"/>
        <v/>
      </c>
      <c r="AV657" s="47" t="str">
        <f t="shared" ca="1" si="328"/>
        <v/>
      </c>
      <c r="AW657" s="47" t="str">
        <f t="shared" ca="1" si="328"/>
        <v/>
      </c>
      <c r="AX657" s="47" t="str">
        <f t="shared" ca="1" si="328"/>
        <v/>
      </c>
      <c r="AY657" s="47" t="str">
        <f t="shared" ca="1" si="326"/>
        <v/>
      </c>
      <c r="AZ657" s="47" t="str">
        <f t="shared" ca="1" si="326"/>
        <v/>
      </c>
      <c r="BA657" s="47" t="str">
        <f t="shared" ca="1" si="326"/>
        <v/>
      </c>
      <c r="BB657" s="47" t="str">
        <f t="shared" ca="1" si="326"/>
        <v/>
      </c>
      <c r="BC657" s="47" t="str">
        <f t="shared" ca="1" si="326"/>
        <v/>
      </c>
      <c r="BD657" s="47" t="str">
        <f t="shared" ca="1" si="326"/>
        <v/>
      </c>
    </row>
    <row r="658" spans="3:56" s="36" customFormat="1" ht="18" customHeight="1" outlineLevel="1" x14ac:dyDescent="0.25">
      <c r="C658" s="37" t="s">
        <v>636</v>
      </c>
      <c r="D658" s="38">
        <f t="shared" ca="1" si="339"/>
        <v>0</v>
      </c>
      <c r="E658" s="39" t="s">
        <v>420</v>
      </c>
      <c r="F658" s="40">
        <v>1100</v>
      </c>
      <c r="G658" s="38">
        <f t="shared" ca="1" si="333"/>
        <v>0</v>
      </c>
      <c r="H658" s="41">
        <v>600</v>
      </c>
      <c r="I658" s="38">
        <f t="shared" ca="1" si="334"/>
        <v>0</v>
      </c>
      <c r="J658" s="42">
        <f t="shared" ca="1" si="335"/>
        <v>0</v>
      </c>
      <c r="K658" s="43"/>
      <c r="L658" s="44">
        <v>1100</v>
      </c>
      <c r="M658" s="38">
        <f t="shared" ca="1" si="336"/>
        <v>0</v>
      </c>
      <c r="N658" s="41">
        <v>600</v>
      </c>
      <c r="O658" s="38">
        <f t="shared" ca="1" si="337"/>
        <v>0</v>
      </c>
      <c r="P658" s="45">
        <f t="shared" ca="1" si="338"/>
        <v>0</v>
      </c>
      <c r="Q658" s="43"/>
      <c r="S658" s="47">
        <f t="shared" ca="1" si="340"/>
        <v>0</v>
      </c>
      <c r="T658" s="47">
        <f t="shared" ca="1" si="340"/>
        <v>0</v>
      </c>
      <c r="U658" s="47" t="str">
        <f t="shared" ca="1" si="340"/>
        <v/>
      </c>
      <c r="V658" s="47" t="str">
        <f t="shared" ca="1" si="340"/>
        <v/>
      </c>
      <c r="W658" s="47" t="str">
        <f t="shared" ca="1" si="340"/>
        <v/>
      </c>
      <c r="X658" s="47" t="str">
        <f t="shared" ca="1" si="340"/>
        <v/>
      </c>
      <c r="Y658" s="47" t="str">
        <f t="shared" ca="1" si="340"/>
        <v/>
      </c>
      <c r="Z658" s="47" t="str">
        <f t="shared" ca="1" si="340"/>
        <v/>
      </c>
      <c r="AA658" s="47" t="str">
        <f t="shared" ca="1" si="340"/>
        <v/>
      </c>
      <c r="AB658" s="47" t="str">
        <f t="shared" ca="1" si="340"/>
        <v/>
      </c>
      <c r="AC658" s="47" t="str">
        <f t="shared" ca="1" si="340"/>
        <v/>
      </c>
      <c r="AD658" s="47" t="str">
        <f t="shared" ca="1" si="340"/>
        <v/>
      </c>
      <c r="AE658" s="47" t="str">
        <f t="shared" ca="1" si="340"/>
        <v/>
      </c>
      <c r="AF658" s="47" t="str">
        <f t="shared" ca="1" si="340"/>
        <v/>
      </c>
      <c r="AG658" s="47" t="str">
        <f t="shared" ca="1" si="340"/>
        <v/>
      </c>
      <c r="AH658" s="47" t="str">
        <f t="shared" ca="1" si="340"/>
        <v/>
      </c>
      <c r="AI658" s="47" t="str">
        <f t="shared" ca="1" si="328"/>
        <v/>
      </c>
      <c r="AJ658" s="47" t="str">
        <f t="shared" ca="1" si="328"/>
        <v/>
      </c>
      <c r="AK658" s="47" t="str">
        <f t="shared" ca="1" si="328"/>
        <v/>
      </c>
      <c r="AL658" s="47" t="str">
        <f t="shared" ca="1" si="328"/>
        <v/>
      </c>
      <c r="AM658" s="47" t="str">
        <f t="shared" ca="1" si="328"/>
        <v/>
      </c>
      <c r="AN658" s="47" t="str">
        <f t="shared" ca="1" si="328"/>
        <v/>
      </c>
      <c r="AO658" s="47" t="str">
        <f t="shared" ca="1" si="328"/>
        <v/>
      </c>
      <c r="AP658" s="47" t="str">
        <f t="shared" ca="1" si="328"/>
        <v/>
      </c>
      <c r="AQ658" s="47" t="str">
        <f t="shared" ca="1" si="328"/>
        <v/>
      </c>
      <c r="AR658" s="47" t="str">
        <f t="shared" ca="1" si="328"/>
        <v/>
      </c>
      <c r="AS658" s="47" t="str">
        <f t="shared" ca="1" si="328"/>
        <v/>
      </c>
      <c r="AT658" s="47" t="str">
        <f t="shared" ca="1" si="328"/>
        <v/>
      </c>
      <c r="AU658" s="47" t="str">
        <f t="shared" ca="1" si="328"/>
        <v/>
      </c>
      <c r="AV658" s="47" t="str">
        <f t="shared" ca="1" si="328"/>
        <v/>
      </c>
      <c r="AW658" s="47" t="str">
        <f t="shared" ca="1" si="328"/>
        <v/>
      </c>
      <c r="AX658" s="47" t="str">
        <f t="shared" ca="1" si="328"/>
        <v/>
      </c>
      <c r="AY658" s="47" t="str">
        <f t="shared" ca="1" si="326"/>
        <v/>
      </c>
      <c r="AZ658" s="47" t="str">
        <f t="shared" ca="1" si="326"/>
        <v/>
      </c>
      <c r="BA658" s="47" t="str">
        <f t="shared" ca="1" si="326"/>
        <v/>
      </c>
      <c r="BB658" s="47" t="str">
        <f t="shared" ca="1" si="326"/>
        <v/>
      </c>
      <c r="BC658" s="47" t="str">
        <f t="shared" ca="1" si="326"/>
        <v/>
      </c>
      <c r="BD658" s="47" t="str">
        <f t="shared" ca="1" si="326"/>
        <v/>
      </c>
    </row>
    <row r="659" spans="3:56" s="36" customFormat="1" ht="18" customHeight="1" outlineLevel="1" x14ac:dyDescent="0.25">
      <c r="C659" s="37" t="s">
        <v>637</v>
      </c>
      <c r="D659" s="38">
        <f t="shared" ca="1" si="339"/>
        <v>0</v>
      </c>
      <c r="E659" s="39" t="s">
        <v>420</v>
      </c>
      <c r="F659" s="40">
        <v>690</v>
      </c>
      <c r="G659" s="38">
        <f t="shared" ca="1" si="333"/>
        <v>0</v>
      </c>
      <c r="H659" s="41">
        <v>50</v>
      </c>
      <c r="I659" s="38">
        <f t="shared" ca="1" si="334"/>
        <v>0</v>
      </c>
      <c r="J659" s="42">
        <f t="shared" ca="1" si="335"/>
        <v>0</v>
      </c>
      <c r="K659" s="54"/>
      <c r="L659" s="44">
        <v>690</v>
      </c>
      <c r="M659" s="38">
        <f t="shared" ca="1" si="336"/>
        <v>0</v>
      </c>
      <c r="N659" s="41">
        <v>50</v>
      </c>
      <c r="O659" s="38">
        <f t="shared" ca="1" si="337"/>
        <v>0</v>
      </c>
      <c r="P659" s="45">
        <f t="shared" ca="1" si="338"/>
        <v>0</v>
      </c>
      <c r="Q659" s="54"/>
      <c r="S659" s="47">
        <f t="shared" ca="1" si="340"/>
        <v>0</v>
      </c>
      <c r="T659" s="47">
        <f t="shared" ca="1" si="340"/>
        <v>0</v>
      </c>
      <c r="U659" s="47" t="str">
        <f t="shared" ca="1" si="340"/>
        <v/>
      </c>
      <c r="V659" s="47" t="str">
        <f t="shared" ca="1" si="340"/>
        <v/>
      </c>
      <c r="W659" s="47" t="str">
        <f t="shared" ca="1" si="340"/>
        <v/>
      </c>
      <c r="X659" s="47" t="str">
        <f t="shared" ca="1" si="340"/>
        <v/>
      </c>
      <c r="Y659" s="47" t="str">
        <f t="shared" ca="1" si="340"/>
        <v/>
      </c>
      <c r="Z659" s="47" t="str">
        <f t="shared" ca="1" si="340"/>
        <v/>
      </c>
      <c r="AA659" s="47" t="str">
        <f t="shared" ca="1" si="340"/>
        <v/>
      </c>
      <c r="AB659" s="47" t="str">
        <f t="shared" ca="1" si="340"/>
        <v/>
      </c>
      <c r="AC659" s="47" t="str">
        <f t="shared" ca="1" si="340"/>
        <v/>
      </c>
      <c r="AD659" s="47" t="str">
        <f t="shared" ca="1" si="340"/>
        <v/>
      </c>
      <c r="AE659" s="47" t="str">
        <f t="shared" ca="1" si="340"/>
        <v/>
      </c>
      <c r="AF659" s="47" t="str">
        <f t="shared" ca="1" si="340"/>
        <v/>
      </c>
      <c r="AG659" s="47" t="str">
        <f t="shared" ca="1" si="340"/>
        <v/>
      </c>
      <c r="AH659" s="47" t="str">
        <f t="shared" ca="1" si="340"/>
        <v/>
      </c>
      <c r="AI659" s="47" t="str">
        <f t="shared" ca="1" si="328"/>
        <v/>
      </c>
      <c r="AJ659" s="47" t="str">
        <f t="shared" ca="1" si="328"/>
        <v/>
      </c>
      <c r="AK659" s="47" t="str">
        <f t="shared" ca="1" si="328"/>
        <v/>
      </c>
      <c r="AL659" s="47" t="str">
        <f t="shared" ca="1" si="328"/>
        <v/>
      </c>
      <c r="AM659" s="47" t="str">
        <f t="shared" ca="1" si="328"/>
        <v/>
      </c>
      <c r="AN659" s="47" t="str">
        <f t="shared" ca="1" si="328"/>
        <v/>
      </c>
      <c r="AO659" s="47" t="str">
        <f t="shared" ca="1" si="328"/>
        <v/>
      </c>
      <c r="AP659" s="47" t="str">
        <f t="shared" ca="1" si="328"/>
        <v/>
      </c>
      <c r="AQ659" s="47" t="str">
        <f t="shared" ca="1" si="328"/>
        <v/>
      </c>
      <c r="AR659" s="47" t="str">
        <f t="shared" ca="1" si="328"/>
        <v/>
      </c>
      <c r="AS659" s="47" t="str">
        <f t="shared" ca="1" si="328"/>
        <v/>
      </c>
      <c r="AT659" s="47" t="str">
        <f t="shared" ca="1" si="328"/>
        <v/>
      </c>
      <c r="AU659" s="47" t="str">
        <f t="shared" ca="1" si="328"/>
        <v/>
      </c>
      <c r="AV659" s="47" t="str">
        <f t="shared" ca="1" si="328"/>
        <v/>
      </c>
      <c r="AW659" s="47" t="str">
        <f t="shared" ca="1" si="328"/>
        <v/>
      </c>
      <c r="AX659" s="47" t="str">
        <f t="shared" ref="AX659:BD674" ca="1" si="342">IFERROR(SUMIF(INDIRECT("'"&amp;AX$6&amp;"'!$C:$C"),$C659,INDIRECT("'"&amp;AX$6&amp;"'!$D:$D")),"")</f>
        <v/>
      </c>
      <c r="AY659" s="47" t="str">
        <f t="shared" ca="1" si="342"/>
        <v/>
      </c>
      <c r="AZ659" s="47" t="str">
        <f t="shared" ca="1" si="342"/>
        <v/>
      </c>
      <c r="BA659" s="47" t="str">
        <f t="shared" ca="1" si="342"/>
        <v/>
      </c>
      <c r="BB659" s="47" t="str">
        <f t="shared" ca="1" si="342"/>
        <v/>
      </c>
      <c r="BC659" s="47" t="str">
        <f t="shared" ca="1" si="342"/>
        <v/>
      </c>
      <c r="BD659" s="47" t="str">
        <f t="shared" ca="1" si="342"/>
        <v/>
      </c>
    </row>
    <row r="660" spans="3:56" s="36" customFormat="1" ht="18" customHeight="1" outlineLevel="1" x14ac:dyDescent="0.25">
      <c r="C660" s="37" t="s">
        <v>638</v>
      </c>
      <c r="D660" s="38">
        <f t="shared" ca="1" si="339"/>
        <v>0</v>
      </c>
      <c r="E660" s="39" t="s">
        <v>420</v>
      </c>
      <c r="F660" s="40">
        <v>530</v>
      </c>
      <c r="G660" s="38">
        <f t="shared" ca="1" si="333"/>
        <v>0</v>
      </c>
      <c r="H660" s="41">
        <v>50</v>
      </c>
      <c r="I660" s="38">
        <f t="shared" ca="1" si="334"/>
        <v>0</v>
      </c>
      <c r="J660" s="42">
        <f t="shared" ca="1" si="335"/>
        <v>0</v>
      </c>
      <c r="K660" s="54"/>
      <c r="L660" s="44">
        <v>530</v>
      </c>
      <c r="M660" s="38">
        <f t="shared" ca="1" si="336"/>
        <v>0</v>
      </c>
      <c r="N660" s="41">
        <v>50</v>
      </c>
      <c r="O660" s="38">
        <f t="shared" ca="1" si="337"/>
        <v>0</v>
      </c>
      <c r="P660" s="45">
        <f t="shared" ca="1" si="338"/>
        <v>0</v>
      </c>
      <c r="Q660" s="54"/>
      <c r="S660" s="47">
        <f t="shared" ca="1" si="340"/>
        <v>0</v>
      </c>
      <c r="T660" s="47">
        <f t="shared" ca="1" si="340"/>
        <v>0</v>
      </c>
      <c r="U660" s="47" t="str">
        <f t="shared" ca="1" si="340"/>
        <v/>
      </c>
      <c r="V660" s="47" t="str">
        <f t="shared" ca="1" si="340"/>
        <v/>
      </c>
      <c r="W660" s="47" t="str">
        <f t="shared" ca="1" si="340"/>
        <v/>
      </c>
      <c r="X660" s="47" t="str">
        <f t="shared" ca="1" si="340"/>
        <v/>
      </c>
      <c r="Y660" s="47" t="str">
        <f t="shared" ca="1" si="340"/>
        <v/>
      </c>
      <c r="Z660" s="47" t="str">
        <f t="shared" ca="1" si="340"/>
        <v/>
      </c>
      <c r="AA660" s="47" t="str">
        <f t="shared" ca="1" si="340"/>
        <v/>
      </c>
      <c r="AB660" s="47" t="str">
        <f t="shared" ca="1" si="340"/>
        <v/>
      </c>
      <c r="AC660" s="47" t="str">
        <f t="shared" ca="1" si="340"/>
        <v/>
      </c>
      <c r="AD660" s="47" t="str">
        <f t="shared" ca="1" si="340"/>
        <v/>
      </c>
      <c r="AE660" s="47" t="str">
        <f t="shared" ca="1" si="340"/>
        <v/>
      </c>
      <c r="AF660" s="47" t="str">
        <f t="shared" ca="1" si="340"/>
        <v/>
      </c>
      <c r="AG660" s="47" t="str">
        <f t="shared" ca="1" si="340"/>
        <v/>
      </c>
      <c r="AH660" s="47" t="str">
        <f t="shared" ca="1" si="340"/>
        <v/>
      </c>
      <c r="AI660" s="47" t="str">
        <f t="shared" ref="AI660:AX675" ca="1" si="343">IFERROR(SUMIF(INDIRECT("'"&amp;AI$6&amp;"'!$C:$C"),$C660,INDIRECT("'"&amp;AI$6&amp;"'!$D:$D")),"")</f>
        <v/>
      </c>
      <c r="AJ660" s="47" t="str">
        <f t="shared" ca="1" si="343"/>
        <v/>
      </c>
      <c r="AK660" s="47" t="str">
        <f t="shared" ca="1" si="343"/>
        <v/>
      </c>
      <c r="AL660" s="47" t="str">
        <f t="shared" ca="1" si="343"/>
        <v/>
      </c>
      <c r="AM660" s="47" t="str">
        <f t="shared" ca="1" si="343"/>
        <v/>
      </c>
      <c r="AN660" s="47" t="str">
        <f t="shared" ca="1" si="343"/>
        <v/>
      </c>
      <c r="AO660" s="47" t="str">
        <f t="shared" ca="1" si="343"/>
        <v/>
      </c>
      <c r="AP660" s="47" t="str">
        <f t="shared" ca="1" si="343"/>
        <v/>
      </c>
      <c r="AQ660" s="47" t="str">
        <f t="shared" ca="1" si="343"/>
        <v/>
      </c>
      <c r="AR660" s="47" t="str">
        <f t="shared" ca="1" si="343"/>
        <v/>
      </c>
      <c r="AS660" s="47" t="str">
        <f t="shared" ca="1" si="343"/>
        <v/>
      </c>
      <c r="AT660" s="47" t="str">
        <f t="shared" ca="1" si="343"/>
        <v/>
      </c>
      <c r="AU660" s="47" t="str">
        <f t="shared" ca="1" si="343"/>
        <v/>
      </c>
      <c r="AV660" s="47" t="str">
        <f t="shared" ca="1" si="343"/>
        <v/>
      </c>
      <c r="AW660" s="47" t="str">
        <f t="shared" ca="1" si="343"/>
        <v/>
      </c>
      <c r="AX660" s="47" t="str">
        <f t="shared" ca="1" si="343"/>
        <v/>
      </c>
      <c r="AY660" s="47" t="str">
        <f t="shared" ca="1" si="342"/>
        <v/>
      </c>
      <c r="AZ660" s="47" t="str">
        <f t="shared" ca="1" si="342"/>
        <v/>
      </c>
      <c r="BA660" s="47" t="str">
        <f t="shared" ca="1" si="342"/>
        <v/>
      </c>
      <c r="BB660" s="47" t="str">
        <f t="shared" ca="1" si="342"/>
        <v/>
      </c>
      <c r="BC660" s="47" t="str">
        <f t="shared" ca="1" si="342"/>
        <v/>
      </c>
      <c r="BD660" s="47" t="str">
        <f t="shared" ca="1" si="342"/>
        <v/>
      </c>
    </row>
    <row r="661" spans="3:56" s="36" customFormat="1" ht="18" customHeight="1" outlineLevel="1" x14ac:dyDescent="0.25">
      <c r="C661" s="37" t="s">
        <v>639</v>
      </c>
      <c r="D661" s="38">
        <f t="shared" ca="1" si="339"/>
        <v>0</v>
      </c>
      <c r="E661" s="39" t="s">
        <v>420</v>
      </c>
      <c r="F661" s="40">
        <v>390</v>
      </c>
      <c r="G661" s="38">
        <f t="shared" ca="1" si="333"/>
        <v>0</v>
      </c>
      <c r="H661" s="41">
        <v>50</v>
      </c>
      <c r="I661" s="38">
        <f t="shared" ca="1" si="334"/>
        <v>0</v>
      </c>
      <c r="J661" s="42">
        <f t="shared" ca="1" si="335"/>
        <v>0</v>
      </c>
      <c r="K661" s="54"/>
      <c r="L661" s="44">
        <v>390</v>
      </c>
      <c r="M661" s="38">
        <f t="shared" ca="1" si="336"/>
        <v>0</v>
      </c>
      <c r="N661" s="41">
        <v>50</v>
      </c>
      <c r="O661" s="38">
        <f t="shared" ca="1" si="337"/>
        <v>0</v>
      </c>
      <c r="P661" s="45">
        <f t="shared" ca="1" si="338"/>
        <v>0</v>
      </c>
      <c r="Q661" s="54"/>
      <c r="S661" s="47">
        <f t="shared" ca="1" si="340"/>
        <v>0</v>
      </c>
      <c r="T661" s="47">
        <f t="shared" ca="1" si="340"/>
        <v>0</v>
      </c>
      <c r="U661" s="47" t="str">
        <f t="shared" ca="1" si="340"/>
        <v/>
      </c>
      <c r="V661" s="47" t="str">
        <f t="shared" ca="1" si="340"/>
        <v/>
      </c>
      <c r="W661" s="47" t="str">
        <f t="shared" ca="1" si="340"/>
        <v/>
      </c>
      <c r="X661" s="47" t="str">
        <f t="shared" ca="1" si="340"/>
        <v/>
      </c>
      <c r="Y661" s="47" t="str">
        <f t="shared" ca="1" si="340"/>
        <v/>
      </c>
      <c r="Z661" s="47" t="str">
        <f t="shared" ca="1" si="340"/>
        <v/>
      </c>
      <c r="AA661" s="47" t="str">
        <f t="shared" ca="1" si="340"/>
        <v/>
      </c>
      <c r="AB661" s="47" t="str">
        <f t="shared" ca="1" si="340"/>
        <v/>
      </c>
      <c r="AC661" s="47" t="str">
        <f t="shared" ca="1" si="340"/>
        <v/>
      </c>
      <c r="AD661" s="47" t="str">
        <f t="shared" ca="1" si="340"/>
        <v/>
      </c>
      <c r="AE661" s="47" t="str">
        <f t="shared" ca="1" si="340"/>
        <v/>
      </c>
      <c r="AF661" s="47" t="str">
        <f t="shared" ca="1" si="340"/>
        <v/>
      </c>
      <c r="AG661" s="47" t="str">
        <f t="shared" ca="1" si="340"/>
        <v/>
      </c>
      <c r="AH661" s="47" t="str">
        <f t="shared" ca="1" si="340"/>
        <v/>
      </c>
      <c r="AI661" s="47" t="str">
        <f t="shared" ca="1" si="343"/>
        <v/>
      </c>
      <c r="AJ661" s="47" t="str">
        <f t="shared" ca="1" si="343"/>
        <v/>
      </c>
      <c r="AK661" s="47" t="str">
        <f t="shared" ca="1" si="343"/>
        <v/>
      </c>
      <c r="AL661" s="47" t="str">
        <f t="shared" ca="1" si="343"/>
        <v/>
      </c>
      <c r="AM661" s="47" t="str">
        <f t="shared" ca="1" si="343"/>
        <v/>
      </c>
      <c r="AN661" s="47" t="str">
        <f t="shared" ca="1" si="343"/>
        <v/>
      </c>
      <c r="AO661" s="47" t="str">
        <f t="shared" ca="1" si="343"/>
        <v/>
      </c>
      <c r="AP661" s="47" t="str">
        <f t="shared" ca="1" si="343"/>
        <v/>
      </c>
      <c r="AQ661" s="47" t="str">
        <f t="shared" ca="1" si="343"/>
        <v/>
      </c>
      <c r="AR661" s="47" t="str">
        <f t="shared" ca="1" si="343"/>
        <v/>
      </c>
      <c r="AS661" s="47" t="str">
        <f t="shared" ca="1" si="343"/>
        <v/>
      </c>
      <c r="AT661" s="47" t="str">
        <f t="shared" ca="1" si="343"/>
        <v/>
      </c>
      <c r="AU661" s="47" t="str">
        <f t="shared" ca="1" si="343"/>
        <v/>
      </c>
      <c r="AV661" s="47" t="str">
        <f t="shared" ca="1" si="343"/>
        <v/>
      </c>
      <c r="AW661" s="47" t="str">
        <f t="shared" ca="1" si="343"/>
        <v/>
      </c>
      <c r="AX661" s="47" t="str">
        <f t="shared" ca="1" si="343"/>
        <v/>
      </c>
      <c r="AY661" s="47" t="str">
        <f t="shared" ca="1" si="342"/>
        <v/>
      </c>
      <c r="AZ661" s="47" t="str">
        <f t="shared" ca="1" si="342"/>
        <v/>
      </c>
      <c r="BA661" s="47" t="str">
        <f t="shared" ca="1" si="342"/>
        <v/>
      </c>
      <c r="BB661" s="47" t="str">
        <f t="shared" ca="1" si="342"/>
        <v/>
      </c>
      <c r="BC661" s="47" t="str">
        <f t="shared" ca="1" si="342"/>
        <v/>
      </c>
      <c r="BD661" s="47" t="str">
        <f t="shared" ca="1" si="342"/>
        <v/>
      </c>
    </row>
    <row r="662" spans="3:56" s="36" customFormat="1" ht="18" customHeight="1" outlineLevel="1" x14ac:dyDescent="0.25">
      <c r="C662" s="37" t="s">
        <v>640</v>
      </c>
      <c r="D662" s="38">
        <f ca="1">+SUM(R662:BA662)</f>
        <v>0</v>
      </c>
      <c r="E662" s="39" t="s">
        <v>420</v>
      </c>
      <c r="F662" s="40">
        <v>340</v>
      </c>
      <c r="G662" s="38">
        <f t="shared" ca="1" si="333"/>
        <v>0</v>
      </c>
      <c r="H662" s="41">
        <v>50</v>
      </c>
      <c r="I662" s="38">
        <f t="shared" ca="1" si="334"/>
        <v>0</v>
      </c>
      <c r="J662" s="42">
        <f t="shared" ca="1" si="335"/>
        <v>0</v>
      </c>
      <c r="K662" s="54"/>
      <c r="L662" s="44">
        <v>340</v>
      </c>
      <c r="M662" s="38">
        <f t="shared" ca="1" si="336"/>
        <v>0</v>
      </c>
      <c r="N662" s="41">
        <v>50</v>
      </c>
      <c r="O662" s="38">
        <f t="shared" ca="1" si="337"/>
        <v>0</v>
      </c>
      <c r="P662" s="45">
        <f t="shared" ca="1" si="338"/>
        <v>0</v>
      </c>
      <c r="Q662" s="54"/>
      <c r="S662" s="47">
        <f t="shared" ca="1" si="340"/>
        <v>0</v>
      </c>
      <c r="T662" s="47">
        <f t="shared" ca="1" si="340"/>
        <v>0</v>
      </c>
      <c r="U662" s="47" t="str">
        <f t="shared" ca="1" si="340"/>
        <v/>
      </c>
      <c r="V662" s="47" t="str">
        <f t="shared" ca="1" si="340"/>
        <v/>
      </c>
      <c r="W662" s="47" t="str">
        <f t="shared" ca="1" si="340"/>
        <v/>
      </c>
      <c r="X662" s="47" t="str">
        <f t="shared" ca="1" si="340"/>
        <v/>
      </c>
      <c r="Y662" s="47" t="str">
        <f t="shared" ca="1" si="340"/>
        <v/>
      </c>
      <c r="Z662" s="47" t="str">
        <f t="shared" ca="1" si="340"/>
        <v/>
      </c>
      <c r="AA662" s="47" t="str">
        <f t="shared" ca="1" si="340"/>
        <v/>
      </c>
      <c r="AB662" s="47" t="str">
        <f t="shared" ca="1" si="340"/>
        <v/>
      </c>
      <c r="AC662" s="47" t="str">
        <f t="shared" ca="1" si="340"/>
        <v/>
      </c>
      <c r="AD662" s="47" t="str">
        <f t="shared" ca="1" si="340"/>
        <v/>
      </c>
      <c r="AE662" s="47" t="str">
        <f t="shared" ca="1" si="340"/>
        <v/>
      </c>
      <c r="AF662" s="47" t="str">
        <f t="shared" ca="1" si="340"/>
        <v/>
      </c>
      <c r="AG662" s="47" t="str">
        <f t="shared" ca="1" si="340"/>
        <v/>
      </c>
      <c r="AH662" s="47" t="str">
        <f t="shared" ca="1" si="340"/>
        <v/>
      </c>
      <c r="AI662" s="47" t="str">
        <f t="shared" ca="1" si="343"/>
        <v/>
      </c>
      <c r="AJ662" s="47" t="str">
        <f t="shared" ca="1" si="343"/>
        <v/>
      </c>
      <c r="AK662" s="47" t="str">
        <f t="shared" ca="1" si="343"/>
        <v/>
      </c>
      <c r="AL662" s="47" t="str">
        <f t="shared" ca="1" si="343"/>
        <v/>
      </c>
      <c r="AM662" s="47" t="str">
        <f t="shared" ca="1" si="343"/>
        <v/>
      </c>
      <c r="AN662" s="47" t="str">
        <f t="shared" ca="1" si="343"/>
        <v/>
      </c>
      <c r="AO662" s="47" t="str">
        <f t="shared" ca="1" si="343"/>
        <v/>
      </c>
      <c r="AP662" s="47" t="str">
        <f t="shared" ca="1" si="343"/>
        <v/>
      </c>
      <c r="AQ662" s="47" t="str">
        <f t="shared" ca="1" si="343"/>
        <v/>
      </c>
      <c r="AR662" s="47" t="str">
        <f t="shared" ca="1" si="343"/>
        <v/>
      </c>
      <c r="AS662" s="47" t="str">
        <f t="shared" ca="1" si="343"/>
        <v/>
      </c>
      <c r="AT662" s="47" t="str">
        <f t="shared" ca="1" si="343"/>
        <v/>
      </c>
      <c r="AU662" s="47" t="str">
        <f t="shared" ca="1" si="343"/>
        <v/>
      </c>
      <c r="AV662" s="47" t="str">
        <f t="shared" ca="1" si="343"/>
        <v/>
      </c>
      <c r="AW662" s="47" t="str">
        <f t="shared" ca="1" si="343"/>
        <v/>
      </c>
      <c r="AX662" s="47" t="str">
        <f t="shared" ca="1" si="343"/>
        <v/>
      </c>
      <c r="AY662" s="47" t="str">
        <f t="shared" ca="1" si="342"/>
        <v/>
      </c>
      <c r="AZ662" s="47" t="str">
        <f t="shared" ca="1" si="342"/>
        <v/>
      </c>
      <c r="BA662" s="47" t="str">
        <f t="shared" ca="1" si="342"/>
        <v/>
      </c>
      <c r="BB662" s="47" t="str">
        <f t="shared" ca="1" si="342"/>
        <v/>
      </c>
      <c r="BC662" s="47" t="str">
        <f t="shared" ca="1" si="342"/>
        <v/>
      </c>
      <c r="BD662" s="47" t="str">
        <f t="shared" ca="1" si="342"/>
        <v/>
      </c>
    </row>
    <row r="663" spans="3:56" s="36" customFormat="1" ht="18" customHeight="1" outlineLevel="1" x14ac:dyDescent="0.25">
      <c r="C663" s="37" t="s">
        <v>641</v>
      </c>
      <c r="D663" s="38">
        <f t="shared" ca="1" si="339"/>
        <v>0</v>
      </c>
      <c r="E663" s="39" t="s">
        <v>420</v>
      </c>
      <c r="F663" s="40">
        <v>290</v>
      </c>
      <c r="G663" s="38">
        <f t="shared" ca="1" si="333"/>
        <v>0</v>
      </c>
      <c r="H663" s="41">
        <v>50</v>
      </c>
      <c r="I663" s="38">
        <f t="shared" ca="1" si="334"/>
        <v>0</v>
      </c>
      <c r="J663" s="42">
        <f t="shared" ca="1" si="335"/>
        <v>0</v>
      </c>
      <c r="K663" s="54"/>
      <c r="L663" s="44">
        <v>290</v>
      </c>
      <c r="M663" s="38">
        <f t="shared" ca="1" si="336"/>
        <v>0</v>
      </c>
      <c r="N663" s="41">
        <v>50</v>
      </c>
      <c r="O663" s="38">
        <f t="shared" ca="1" si="337"/>
        <v>0</v>
      </c>
      <c r="P663" s="45">
        <f t="shared" ca="1" si="338"/>
        <v>0</v>
      </c>
      <c r="Q663" s="54"/>
      <c r="S663" s="47">
        <f t="shared" ca="1" si="340"/>
        <v>0</v>
      </c>
      <c r="T663" s="47">
        <f t="shared" ca="1" si="340"/>
        <v>0</v>
      </c>
      <c r="U663" s="47" t="str">
        <f t="shared" ca="1" si="340"/>
        <v/>
      </c>
      <c r="V663" s="47" t="str">
        <f t="shared" ca="1" si="340"/>
        <v/>
      </c>
      <c r="W663" s="47" t="str">
        <f t="shared" ca="1" si="340"/>
        <v/>
      </c>
      <c r="X663" s="47" t="str">
        <f t="shared" ca="1" si="340"/>
        <v/>
      </c>
      <c r="Y663" s="47" t="str">
        <f t="shared" ca="1" si="340"/>
        <v/>
      </c>
      <c r="Z663" s="47" t="str">
        <f t="shared" ca="1" si="340"/>
        <v/>
      </c>
      <c r="AA663" s="47" t="str">
        <f t="shared" ca="1" si="340"/>
        <v/>
      </c>
      <c r="AB663" s="47" t="str">
        <f t="shared" ca="1" si="340"/>
        <v/>
      </c>
      <c r="AC663" s="47" t="str">
        <f t="shared" ca="1" si="340"/>
        <v/>
      </c>
      <c r="AD663" s="47" t="str">
        <f t="shared" ca="1" si="340"/>
        <v/>
      </c>
      <c r="AE663" s="47" t="str">
        <f t="shared" ca="1" si="340"/>
        <v/>
      </c>
      <c r="AF663" s="47" t="str">
        <f t="shared" ca="1" si="340"/>
        <v/>
      </c>
      <c r="AG663" s="47" t="str">
        <f t="shared" ca="1" si="340"/>
        <v/>
      </c>
      <c r="AH663" s="47" t="str">
        <f t="shared" ca="1" si="340"/>
        <v/>
      </c>
      <c r="AI663" s="47" t="str">
        <f t="shared" ca="1" si="343"/>
        <v/>
      </c>
      <c r="AJ663" s="47" t="str">
        <f t="shared" ca="1" si="343"/>
        <v/>
      </c>
      <c r="AK663" s="47" t="str">
        <f t="shared" ca="1" si="343"/>
        <v/>
      </c>
      <c r="AL663" s="47" t="str">
        <f t="shared" ca="1" si="343"/>
        <v/>
      </c>
      <c r="AM663" s="47" t="str">
        <f t="shared" ca="1" si="343"/>
        <v/>
      </c>
      <c r="AN663" s="47" t="str">
        <f t="shared" ca="1" si="343"/>
        <v/>
      </c>
      <c r="AO663" s="47" t="str">
        <f t="shared" ca="1" si="343"/>
        <v/>
      </c>
      <c r="AP663" s="47" t="str">
        <f t="shared" ca="1" si="343"/>
        <v/>
      </c>
      <c r="AQ663" s="47" t="str">
        <f t="shared" ca="1" si="343"/>
        <v/>
      </c>
      <c r="AR663" s="47" t="str">
        <f t="shared" ca="1" si="343"/>
        <v/>
      </c>
      <c r="AS663" s="47" t="str">
        <f t="shared" ca="1" si="343"/>
        <v/>
      </c>
      <c r="AT663" s="47" t="str">
        <f t="shared" ca="1" si="343"/>
        <v/>
      </c>
      <c r="AU663" s="47" t="str">
        <f t="shared" ca="1" si="343"/>
        <v/>
      </c>
      <c r="AV663" s="47" t="str">
        <f t="shared" ca="1" si="343"/>
        <v/>
      </c>
      <c r="AW663" s="47" t="str">
        <f t="shared" ca="1" si="343"/>
        <v/>
      </c>
      <c r="AX663" s="47" t="str">
        <f t="shared" ca="1" si="343"/>
        <v/>
      </c>
      <c r="AY663" s="47" t="str">
        <f t="shared" ca="1" si="342"/>
        <v/>
      </c>
      <c r="AZ663" s="47" t="str">
        <f t="shared" ca="1" si="342"/>
        <v/>
      </c>
      <c r="BA663" s="47" t="str">
        <f t="shared" ca="1" si="342"/>
        <v/>
      </c>
      <c r="BB663" s="47" t="str">
        <f t="shared" ca="1" si="342"/>
        <v/>
      </c>
      <c r="BC663" s="47" t="str">
        <f t="shared" ca="1" si="342"/>
        <v/>
      </c>
      <c r="BD663" s="47" t="str">
        <f t="shared" ca="1" si="342"/>
        <v/>
      </c>
    </row>
    <row r="664" spans="3:56" s="36" customFormat="1" ht="18" customHeight="1" outlineLevel="1" x14ac:dyDescent="0.25">
      <c r="C664" s="37" t="s">
        <v>642</v>
      </c>
      <c r="D664" s="38">
        <f t="shared" ca="1" si="339"/>
        <v>0</v>
      </c>
      <c r="E664" s="39" t="s">
        <v>420</v>
      </c>
      <c r="F664" s="40">
        <v>207</v>
      </c>
      <c r="G664" s="38">
        <f t="shared" ca="1" si="333"/>
        <v>0</v>
      </c>
      <c r="H664" s="41">
        <v>50</v>
      </c>
      <c r="I664" s="38">
        <f t="shared" ca="1" si="334"/>
        <v>0</v>
      </c>
      <c r="J664" s="42">
        <f t="shared" ca="1" si="335"/>
        <v>0</v>
      </c>
      <c r="K664" s="53"/>
      <c r="L664" s="44">
        <v>207</v>
      </c>
      <c r="M664" s="38">
        <f t="shared" ca="1" si="336"/>
        <v>0</v>
      </c>
      <c r="N664" s="41">
        <v>50</v>
      </c>
      <c r="O664" s="38">
        <f t="shared" ca="1" si="337"/>
        <v>0</v>
      </c>
      <c r="P664" s="45">
        <f t="shared" ca="1" si="338"/>
        <v>0</v>
      </c>
      <c r="Q664" s="53" t="s">
        <v>643</v>
      </c>
      <c r="S664" s="47">
        <f t="shared" ca="1" si="340"/>
        <v>0</v>
      </c>
      <c r="T664" s="47">
        <f t="shared" ca="1" si="340"/>
        <v>0</v>
      </c>
      <c r="U664" s="47" t="str">
        <f t="shared" ca="1" si="340"/>
        <v/>
      </c>
      <c r="V664" s="47" t="str">
        <f t="shared" ca="1" si="340"/>
        <v/>
      </c>
      <c r="W664" s="47" t="str">
        <f t="shared" ca="1" si="340"/>
        <v/>
      </c>
      <c r="X664" s="47" t="str">
        <f t="shared" ca="1" si="340"/>
        <v/>
      </c>
      <c r="Y664" s="47" t="str">
        <f t="shared" ca="1" si="340"/>
        <v/>
      </c>
      <c r="Z664" s="47" t="str">
        <f t="shared" ca="1" si="340"/>
        <v/>
      </c>
      <c r="AA664" s="47" t="str">
        <f t="shared" ca="1" si="340"/>
        <v/>
      </c>
      <c r="AB664" s="47" t="str">
        <f t="shared" ca="1" si="340"/>
        <v/>
      </c>
      <c r="AC664" s="47" t="str">
        <f t="shared" ca="1" si="340"/>
        <v/>
      </c>
      <c r="AD664" s="47" t="str">
        <f t="shared" ca="1" si="340"/>
        <v/>
      </c>
      <c r="AE664" s="47" t="str">
        <f t="shared" ca="1" si="340"/>
        <v/>
      </c>
      <c r="AF664" s="47" t="str">
        <f t="shared" ca="1" si="340"/>
        <v/>
      </c>
      <c r="AG664" s="47" t="str">
        <f t="shared" ca="1" si="340"/>
        <v/>
      </c>
      <c r="AH664" s="47" t="str">
        <f t="shared" ca="1" si="340"/>
        <v/>
      </c>
      <c r="AI664" s="47" t="str">
        <f t="shared" ca="1" si="343"/>
        <v/>
      </c>
      <c r="AJ664" s="47" t="str">
        <f t="shared" ca="1" si="343"/>
        <v/>
      </c>
      <c r="AK664" s="47" t="str">
        <f t="shared" ca="1" si="343"/>
        <v/>
      </c>
      <c r="AL664" s="47" t="str">
        <f t="shared" ca="1" si="343"/>
        <v/>
      </c>
      <c r="AM664" s="47" t="str">
        <f t="shared" ca="1" si="343"/>
        <v/>
      </c>
      <c r="AN664" s="47" t="str">
        <f t="shared" ca="1" si="343"/>
        <v/>
      </c>
      <c r="AO664" s="47" t="str">
        <f t="shared" ca="1" si="343"/>
        <v/>
      </c>
      <c r="AP664" s="47" t="str">
        <f t="shared" ca="1" si="343"/>
        <v/>
      </c>
      <c r="AQ664" s="47" t="str">
        <f t="shared" ca="1" si="343"/>
        <v/>
      </c>
      <c r="AR664" s="47" t="str">
        <f t="shared" ca="1" si="343"/>
        <v/>
      </c>
      <c r="AS664" s="47" t="str">
        <f t="shared" ca="1" si="343"/>
        <v/>
      </c>
      <c r="AT664" s="47" t="str">
        <f t="shared" ca="1" si="343"/>
        <v/>
      </c>
      <c r="AU664" s="47" t="str">
        <f t="shared" ca="1" si="343"/>
        <v/>
      </c>
      <c r="AV664" s="47" t="str">
        <f t="shared" ca="1" si="343"/>
        <v/>
      </c>
      <c r="AW664" s="47" t="str">
        <f t="shared" ca="1" si="343"/>
        <v/>
      </c>
      <c r="AX664" s="47" t="str">
        <f t="shared" ca="1" si="343"/>
        <v/>
      </c>
      <c r="AY664" s="47" t="str">
        <f t="shared" ca="1" si="342"/>
        <v/>
      </c>
      <c r="AZ664" s="47" t="str">
        <f t="shared" ca="1" si="342"/>
        <v/>
      </c>
      <c r="BA664" s="47" t="str">
        <f t="shared" ca="1" si="342"/>
        <v/>
      </c>
      <c r="BB664" s="47" t="str">
        <f t="shared" ca="1" si="342"/>
        <v/>
      </c>
      <c r="BC664" s="47" t="str">
        <f t="shared" ca="1" si="342"/>
        <v/>
      </c>
      <c r="BD664" s="47" t="str">
        <f t="shared" ca="1" si="342"/>
        <v/>
      </c>
    </row>
    <row r="665" spans="3:56" s="36" customFormat="1" ht="18" customHeight="1" outlineLevel="1" x14ac:dyDescent="0.25">
      <c r="C665" s="37" t="s">
        <v>644</v>
      </c>
      <c r="D665" s="38">
        <f ca="1">+SUM(R665:BA665)</f>
        <v>0</v>
      </c>
      <c r="E665" s="39" t="s">
        <v>420</v>
      </c>
      <c r="F665" s="40">
        <v>198</v>
      </c>
      <c r="G665" s="38">
        <f t="shared" ca="1" si="333"/>
        <v>0</v>
      </c>
      <c r="H665" s="41">
        <v>50</v>
      </c>
      <c r="I665" s="38">
        <f t="shared" ca="1" si="334"/>
        <v>0</v>
      </c>
      <c r="J665" s="42">
        <f t="shared" ca="1" si="335"/>
        <v>0</v>
      </c>
      <c r="K665" s="54"/>
      <c r="L665" s="44">
        <v>198</v>
      </c>
      <c r="M665" s="38">
        <f t="shared" ca="1" si="336"/>
        <v>0</v>
      </c>
      <c r="N665" s="41">
        <v>50</v>
      </c>
      <c r="O665" s="38">
        <f t="shared" ca="1" si="337"/>
        <v>0</v>
      </c>
      <c r="P665" s="45">
        <f t="shared" ca="1" si="338"/>
        <v>0</v>
      </c>
      <c r="Q665" s="55"/>
      <c r="S665" s="47">
        <f t="shared" ca="1" si="340"/>
        <v>0</v>
      </c>
      <c r="T665" s="47">
        <f t="shared" ca="1" si="340"/>
        <v>0</v>
      </c>
      <c r="U665" s="47" t="str">
        <f t="shared" ca="1" si="340"/>
        <v/>
      </c>
      <c r="V665" s="47" t="str">
        <f t="shared" ca="1" si="340"/>
        <v/>
      </c>
      <c r="W665" s="47" t="str">
        <f t="shared" ca="1" si="340"/>
        <v/>
      </c>
      <c r="X665" s="47" t="str">
        <f t="shared" ca="1" si="340"/>
        <v/>
      </c>
      <c r="Y665" s="47" t="str">
        <f t="shared" ca="1" si="340"/>
        <v/>
      </c>
      <c r="Z665" s="47" t="str">
        <f t="shared" ca="1" si="340"/>
        <v/>
      </c>
      <c r="AA665" s="47" t="str">
        <f t="shared" ca="1" si="340"/>
        <v/>
      </c>
      <c r="AB665" s="47" t="str">
        <f t="shared" ca="1" si="340"/>
        <v/>
      </c>
      <c r="AC665" s="47" t="str">
        <f t="shared" ca="1" si="340"/>
        <v/>
      </c>
      <c r="AD665" s="47" t="str">
        <f t="shared" ca="1" si="340"/>
        <v/>
      </c>
      <c r="AE665" s="47" t="str">
        <f t="shared" ca="1" si="340"/>
        <v/>
      </c>
      <c r="AF665" s="47" t="str">
        <f t="shared" ca="1" si="340"/>
        <v/>
      </c>
      <c r="AG665" s="47" t="str">
        <f t="shared" ca="1" si="340"/>
        <v/>
      </c>
      <c r="AH665" s="47" t="str">
        <f t="shared" ca="1" si="340"/>
        <v/>
      </c>
      <c r="AI665" s="47" t="str">
        <f t="shared" ca="1" si="343"/>
        <v/>
      </c>
      <c r="AJ665" s="47" t="str">
        <f t="shared" ca="1" si="343"/>
        <v/>
      </c>
      <c r="AK665" s="47" t="str">
        <f t="shared" ca="1" si="343"/>
        <v/>
      </c>
      <c r="AL665" s="47" t="str">
        <f t="shared" ca="1" si="343"/>
        <v/>
      </c>
      <c r="AM665" s="47" t="str">
        <f t="shared" ca="1" si="343"/>
        <v/>
      </c>
      <c r="AN665" s="47" t="str">
        <f t="shared" ca="1" si="343"/>
        <v/>
      </c>
      <c r="AO665" s="47" t="str">
        <f t="shared" ca="1" si="343"/>
        <v/>
      </c>
      <c r="AP665" s="47" t="str">
        <f t="shared" ca="1" si="343"/>
        <v/>
      </c>
      <c r="AQ665" s="47" t="str">
        <f t="shared" ca="1" si="343"/>
        <v/>
      </c>
      <c r="AR665" s="47" t="str">
        <f t="shared" ca="1" si="343"/>
        <v/>
      </c>
      <c r="AS665" s="47" t="str">
        <f t="shared" ca="1" si="343"/>
        <v/>
      </c>
      <c r="AT665" s="47" t="str">
        <f t="shared" ca="1" si="343"/>
        <v/>
      </c>
      <c r="AU665" s="47" t="str">
        <f t="shared" ca="1" si="343"/>
        <v/>
      </c>
      <c r="AV665" s="47" t="str">
        <f t="shared" ca="1" si="343"/>
        <v/>
      </c>
      <c r="AW665" s="47" t="str">
        <f t="shared" ca="1" si="343"/>
        <v/>
      </c>
      <c r="AX665" s="47" t="str">
        <f t="shared" ca="1" si="343"/>
        <v/>
      </c>
      <c r="AY665" s="47" t="str">
        <f t="shared" ca="1" si="342"/>
        <v/>
      </c>
      <c r="AZ665" s="47" t="str">
        <f t="shared" ca="1" si="342"/>
        <v/>
      </c>
      <c r="BA665" s="47" t="str">
        <f t="shared" ca="1" si="342"/>
        <v/>
      </c>
      <c r="BB665" s="47" t="str">
        <f t="shared" ca="1" si="342"/>
        <v/>
      </c>
      <c r="BC665" s="47" t="str">
        <f t="shared" ca="1" si="342"/>
        <v/>
      </c>
      <c r="BD665" s="47" t="str">
        <f t="shared" ca="1" si="342"/>
        <v/>
      </c>
    </row>
    <row r="666" spans="3:56" s="36" customFormat="1" ht="18" customHeight="1" outlineLevel="1" x14ac:dyDescent="0.25">
      <c r="C666" s="37" t="s">
        <v>645</v>
      </c>
      <c r="D666" s="38">
        <f t="shared" ca="1" si="339"/>
        <v>0</v>
      </c>
      <c r="E666" s="39" t="s">
        <v>365</v>
      </c>
      <c r="F666" s="40">
        <v>1100</v>
      </c>
      <c r="G666" s="38">
        <f t="shared" ca="1" si="333"/>
        <v>0</v>
      </c>
      <c r="H666" s="41">
        <v>500</v>
      </c>
      <c r="I666" s="38">
        <f t="shared" ca="1" si="334"/>
        <v>0</v>
      </c>
      <c r="J666" s="42">
        <f t="shared" ca="1" si="335"/>
        <v>0</v>
      </c>
      <c r="K666" s="54"/>
      <c r="L666" s="44">
        <v>1100</v>
      </c>
      <c r="M666" s="38">
        <f t="shared" ca="1" si="336"/>
        <v>0</v>
      </c>
      <c r="N666" s="41">
        <v>500</v>
      </c>
      <c r="O666" s="38">
        <f t="shared" ca="1" si="337"/>
        <v>0</v>
      </c>
      <c r="P666" s="45">
        <f t="shared" ca="1" si="338"/>
        <v>0</v>
      </c>
      <c r="Q666" s="55"/>
      <c r="S666" s="47">
        <f t="shared" ca="1" si="340"/>
        <v>0</v>
      </c>
      <c r="T666" s="47">
        <f t="shared" ca="1" si="340"/>
        <v>0</v>
      </c>
      <c r="U666" s="47" t="str">
        <f t="shared" ca="1" si="340"/>
        <v/>
      </c>
      <c r="V666" s="47" t="str">
        <f t="shared" ca="1" si="340"/>
        <v/>
      </c>
      <c r="W666" s="47" t="str">
        <f t="shared" ca="1" si="340"/>
        <v/>
      </c>
      <c r="X666" s="47" t="str">
        <f t="shared" ca="1" si="340"/>
        <v/>
      </c>
      <c r="Y666" s="47" t="str">
        <f t="shared" ca="1" si="340"/>
        <v/>
      </c>
      <c r="Z666" s="47" t="str">
        <f t="shared" ca="1" si="340"/>
        <v/>
      </c>
      <c r="AA666" s="47" t="str">
        <f t="shared" ca="1" si="340"/>
        <v/>
      </c>
      <c r="AB666" s="47" t="str">
        <f t="shared" ca="1" si="340"/>
        <v/>
      </c>
      <c r="AC666" s="47" t="str">
        <f t="shared" ca="1" si="340"/>
        <v/>
      </c>
      <c r="AD666" s="47" t="str">
        <f t="shared" ca="1" si="340"/>
        <v/>
      </c>
      <c r="AE666" s="47" t="str">
        <f t="shared" ca="1" si="340"/>
        <v/>
      </c>
      <c r="AF666" s="47" t="str">
        <f t="shared" ca="1" si="340"/>
        <v/>
      </c>
      <c r="AG666" s="47" t="str">
        <f t="shared" ca="1" si="340"/>
        <v/>
      </c>
      <c r="AH666" s="47" t="str">
        <f t="shared" ca="1" si="340"/>
        <v/>
      </c>
      <c r="AI666" s="47" t="str">
        <f t="shared" ca="1" si="343"/>
        <v/>
      </c>
      <c r="AJ666" s="47" t="str">
        <f t="shared" ca="1" si="343"/>
        <v/>
      </c>
      <c r="AK666" s="47" t="str">
        <f t="shared" ca="1" si="343"/>
        <v/>
      </c>
      <c r="AL666" s="47" t="str">
        <f t="shared" ca="1" si="343"/>
        <v/>
      </c>
      <c r="AM666" s="47" t="str">
        <f t="shared" ca="1" si="343"/>
        <v/>
      </c>
      <c r="AN666" s="47" t="str">
        <f t="shared" ca="1" si="343"/>
        <v/>
      </c>
      <c r="AO666" s="47" t="str">
        <f t="shared" ca="1" si="343"/>
        <v/>
      </c>
      <c r="AP666" s="47" t="str">
        <f t="shared" ca="1" si="343"/>
        <v/>
      </c>
      <c r="AQ666" s="47" t="str">
        <f t="shared" ca="1" si="343"/>
        <v/>
      </c>
      <c r="AR666" s="47" t="str">
        <f t="shared" ca="1" si="343"/>
        <v/>
      </c>
      <c r="AS666" s="47" t="str">
        <f t="shared" ca="1" si="343"/>
        <v/>
      </c>
      <c r="AT666" s="47" t="str">
        <f t="shared" ca="1" si="343"/>
        <v/>
      </c>
      <c r="AU666" s="47" t="str">
        <f t="shared" ca="1" si="343"/>
        <v/>
      </c>
      <c r="AV666" s="47" t="str">
        <f t="shared" ca="1" si="343"/>
        <v/>
      </c>
      <c r="AW666" s="47" t="str">
        <f t="shared" ca="1" si="343"/>
        <v/>
      </c>
      <c r="AX666" s="47" t="str">
        <f t="shared" ca="1" si="343"/>
        <v/>
      </c>
      <c r="AY666" s="47" t="str">
        <f t="shared" ca="1" si="342"/>
        <v/>
      </c>
      <c r="AZ666" s="47" t="str">
        <f t="shared" ca="1" si="342"/>
        <v/>
      </c>
      <c r="BA666" s="47" t="str">
        <f t="shared" ca="1" si="342"/>
        <v/>
      </c>
      <c r="BB666" s="47" t="str">
        <f t="shared" ca="1" si="342"/>
        <v/>
      </c>
      <c r="BC666" s="47" t="str">
        <f t="shared" ca="1" si="342"/>
        <v/>
      </c>
      <c r="BD666" s="47" t="str">
        <f t="shared" ca="1" si="342"/>
        <v/>
      </c>
    </row>
    <row r="667" spans="3:56" s="36" customFormat="1" ht="18" customHeight="1" outlineLevel="1" x14ac:dyDescent="0.25">
      <c r="C667" s="37" t="s">
        <v>646</v>
      </c>
      <c r="D667" s="38">
        <f t="shared" ca="1" si="339"/>
        <v>0</v>
      </c>
      <c r="E667" s="39" t="s">
        <v>365</v>
      </c>
      <c r="F667" s="40">
        <v>952</v>
      </c>
      <c r="G667" s="38">
        <f t="shared" ca="1" si="333"/>
        <v>0</v>
      </c>
      <c r="H667" s="41">
        <v>350</v>
      </c>
      <c r="I667" s="38">
        <f t="shared" ca="1" si="334"/>
        <v>0</v>
      </c>
      <c r="J667" s="42">
        <f t="shared" ca="1" si="335"/>
        <v>0</v>
      </c>
      <c r="K667" s="54"/>
      <c r="L667" s="44">
        <v>952</v>
      </c>
      <c r="M667" s="38">
        <f t="shared" ca="1" si="336"/>
        <v>0</v>
      </c>
      <c r="N667" s="41">
        <v>350</v>
      </c>
      <c r="O667" s="38">
        <f t="shared" ca="1" si="337"/>
        <v>0</v>
      </c>
      <c r="P667" s="45">
        <f t="shared" ca="1" si="338"/>
        <v>0</v>
      </c>
      <c r="Q667" s="55"/>
      <c r="S667" s="47">
        <f t="shared" ca="1" si="340"/>
        <v>0</v>
      </c>
      <c r="T667" s="47">
        <f t="shared" ca="1" si="340"/>
        <v>0</v>
      </c>
      <c r="U667" s="47" t="str">
        <f t="shared" ca="1" si="340"/>
        <v/>
      </c>
      <c r="V667" s="47" t="str">
        <f t="shared" ca="1" si="340"/>
        <v/>
      </c>
      <c r="W667" s="47" t="str">
        <f t="shared" ca="1" si="340"/>
        <v/>
      </c>
      <c r="X667" s="47" t="str">
        <f t="shared" ca="1" si="340"/>
        <v/>
      </c>
      <c r="Y667" s="47" t="str">
        <f t="shared" ca="1" si="340"/>
        <v/>
      </c>
      <c r="Z667" s="47" t="str">
        <f t="shared" ca="1" si="340"/>
        <v/>
      </c>
      <c r="AA667" s="47" t="str">
        <f t="shared" ca="1" si="340"/>
        <v/>
      </c>
      <c r="AB667" s="47" t="str">
        <f t="shared" ca="1" si="340"/>
        <v/>
      </c>
      <c r="AC667" s="47" t="str">
        <f t="shared" ca="1" si="340"/>
        <v/>
      </c>
      <c r="AD667" s="47" t="str">
        <f t="shared" ca="1" si="340"/>
        <v/>
      </c>
      <c r="AE667" s="47" t="str">
        <f t="shared" ca="1" si="340"/>
        <v/>
      </c>
      <c r="AF667" s="47" t="str">
        <f t="shared" ca="1" si="340"/>
        <v/>
      </c>
      <c r="AG667" s="47" t="str">
        <f t="shared" ca="1" si="340"/>
        <v/>
      </c>
      <c r="AH667" s="47" t="str">
        <f t="shared" ca="1" si="340"/>
        <v/>
      </c>
      <c r="AI667" s="47" t="str">
        <f t="shared" ca="1" si="343"/>
        <v/>
      </c>
      <c r="AJ667" s="47" t="str">
        <f t="shared" ca="1" si="343"/>
        <v/>
      </c>
      <c r="AK667" s="47" t="str">
        <f t="shared" ca="1" si="343"/>
        <v/>
      </c>
      <c r="AL667" s="47" t="str">
        <f t="shared" ca="1" si="343"/>
        <v/>
      </c>
      <c r="AM667" s="47" t="str">
        <f t="shared" ca="1" si="343"/>
        <v/>
      </c>
      <c r="AN667" s="47" t="str">
        <f t="shared" ca="1" si="343"/>
        <v/>
      </c>
      <c r="AO667" s="47" t="str">
        <f t="shared" ca="1" si="343"/>
        <v/>
      </c>
      <c r="AP667" s="47" t="str">
        <f t="shared" ca="1" si="343"/>
        <v/>
      </c>
      <c r="AQ667" s="47" t="str">
        <f t="shared" ca="1" si="343"/>
        <v/>
      </c>
      <c r="AR667" s="47" t="str">
        <f t="shared" ca="1" si="343"/>
        <v/>
      </c>
      <c r="AS667" s="47" t="str">
        <f t="shared" ca="1" si="343"/>
        <v/>
      </c>
      <c r="AT667" s="47" t="str">
        <f t="shared" ca="1" si="343"/>
        <v/>
      </c>
      <c r="AU667" s="47" t="str">
        <f t="shared" ca="1" si="343"/>
        <v/>
      </c>
      <c r="AV667" s="47" t="str">
        <f t="shared" ca="1" si="343"/>
        <v/>
      </c>
      <c r="AW667" s="47" t="str">
        <f t="shared" ca="1" si="343"/>
        <v/>
      </c>
      <c r="AX667" s="47" t="str">
        <f t="shared" ca="1" si="343"/>
        <v/>
      </c>
      <c r="AY667" s="47" t="str">
        <f t="shared" ca="1" si="342"/>
        <v/>
      </c>
      <c r="AZ667" s="47" t="str">
        <f t="shared" ca="1" si="342"/>
        <v/>
      </c>
      <c r="BA667" s="47" t="str">
        <f t="shared" ca="1" si="342"/>
        <v/>
      </c>
      <c r="BB667" s="47" t="str">
        <f t="shared" ca="1" si="342"/>
        <v/>
      </c>
      <c r="BC667" s="47" t="str">
        <f t="shared" ca="1" si="342"/>
        <v/>
      </c>
      <c r="BD667" s="47" t="str">
        <f t="shared" ca="1" si="342"/>
        <v/>
      </c>
    </row>
    <row r="668" spans="3:56" s="36" customFormat="1" ht="18" customHeight="1" outlineLevel="1" x14ac:dyDescent="0.25">
      <c r="C668" s="37" t="s">
        <v>647</v>
      </c>
      <c r="D668" s="38">
        <f t="shared" ca="1" si="339"/>
        <v>0</v>
      </c>
      <c r="E668" s="39" t="s">
        <v>365</v>
      </c>
      <c r="F668" s="40">
        <v>685</v>
      </c>
      <c r="G668" s="38">
        <f t="shared" ca="1" si="333"/>
        <v>0</v>
      </c>
      <c r="H668" s="41">
        <v>280</v>
      </c>
      <c r="I668" s="38">
        <f t="shared" ca="1" si="334"/>
        <v>0</v>
      </c>
      <c r="J668" s="42">
        <f t="shared" ca="1" si="335"/>
        <v>0</v>
      </c>
      <c r="K668" s="54"/>
      <c r="L668" s="44">
        <v>685</v>
      </c>
      <c r="M668" s="38">
        <f t="shared" ca="1" si="336"/>
        <v>0</v>
      </c>
      <c r="N668" s="41">
        <v>280</v>
      </c>
      <c r="O668" s="38">
        <f t="shared" ca="1" si="337"/>
        <v>0</v>
      </c>
      <c r="P668" s="45">
        <f t="shared" ca="1" si="338"/>
        <v>0</v>
      </c>
      <c r="Q668" s="55"/>
      <c r="S668" s="47">
        <f t="shared" ca="1" si="340"/>
        <v>0</v>
      </c>
      <c r="T668" s="47">
        <f t="shared" ca="1" si="340"/>
        <v>0</v>
      </c>
      <c r="U668" s="47" t="str">
        <f t="shared" ca="1" si="340"/>
        <v/>
      </c>
      <c r="V668" s="47" t="str">
        <f t="shared" ca="1" si="340"/>
        <v/>
      </c>
      <c r="W668" s="47" t="str">
        <f t="shared" ca="1" si="340"/>
        <v/>
      </c>
      <c r="X668" s="47" t="str">
        <f t="shared" ca="1" si="340"/>
        <v/>
      </c>
      <c r="Y668" s="47" t="str">
        <f t="shared" ca="1" si="340"/>
        <v/>
      </c>
      <c r="Z668" s="47" t="str">
        <f t="shared" ca="1" si="340"/>
        <v/>
      </c>
      <c r="AA668" s="47" t="str">
        <f t="shared" ca="1" si="340"/>
        <v/>
      </c>
      <c r="AB668" s="47" t="str">
        <f t="shared" ca="1" si="340"/>
        <v/>
      </c>
      <c r="AC668" s="47" t="str">
        <f t="shared" ca="1" si="340"/>
        <v/>
      </c>
      <c r="AD668" s="47" t="str">
        <f t="shared" ca="1" si="340"/>
        <v/>
      </c>
      <c r="AE668" s="47" t="str">
        <f t="shared" ca="1" si="340"/>
        <v/>
      </c>
      <c r="AF668" s="47" t="str">
        <f t="shared" ca="1" si="340"/>
        <v/>
      </c>
      <c r="AG668" s="47" t="str">
        <f t="shared" ca="1" si="340"/>
        <v/>
      </c>
      <c r="AH668" s="47" t="str">
        <f t="shared" ca="1" si="340"/>
        <v/>
      </c>
      <c r="AI668" s="47" t="str">
        <f t="shared" ca="1" si="343"/>
        <v/>
      </c>
      <c r="AJ668" s="47" t="str">
        <f t="shared" ca="1" si="343"/>
        <v/>
      </c>
      <c r="AK668" s="47" t="str">
        <f t="shared" ca="1" si="343"/>
        <v/>
      </c>
      <c r="AL668" s="47" t="str">
        <f t="shared" ca="1" si="343"/>
        <v/>
      </c>
      <c r="AM668" s="47" t="str">
        <f t="shared" ca="1" si="343"/>
        <v/>
      </c>
      <c r="AN668" s="47" t="str">
        <f t="shared" ca="1" si="343"/>
        <v/>
      </c>
      <c r="AO668" s="47" t="str">
        <f t="shared" ca="1" si="343"/>
        <v/>
      </c>
      <c r="AP668" s="47" t="str">
        <f t="shared" ca="1" si="343"/>
        <v/>
      </c>
      <c r="AQ668" s="47" t="str">
        <f t="shared" ca="1" si="343"/>
        <v/>
      </c>
      <c r="AR668" s="47" t="str">
        <f t="shared" ca="1" si="343"/>
        <v/>
      </c>
      <c r="AS668" s="47" t="str">
        <f t="shared" ca="1" si="343"/>
        <v/>
      </c>
      <c r="AT668" s="47" t="str">
        <f t="shared" ca="1" si="343"/>
        <v/>
      </c>
      <c r="AU668" s="47" t="str">
        <f t="shared" ca="1" si="343"/>
        <v/>
      </c>
      <c r="AV668" s="47" t="str">
        <f t="shared" ca="1" si="343"/>
        <v/>
      </c>
      <c r="AW668" s="47" t="str">
        <f t="shared" ca="1" si="343"/>
        <v/>
      </c>
      <c r="AX668" s="47" t="str">
        <f t="shared" ca="1" si="343"/>
        <v/>
      </c>
      <c r="AY668" s="47" t="str">
        <f t="shared" ca="1" si="342"/>
        <v/>
      </c>
      <c r="AZ668" s="47" t="str">
        <f t="shared" ca="1" si="342"/>
        <v/>
      </c>
      <c r="BA668" s="47" t="str">
        <f t="shared" ca="1" si="342"/>
        <v/>
      </c>
      <c r="BB668" s="47" t="str">
        <f t="shared" ca="1" si="342"/>
        <v/>
      </c>
      <c r="BC668" s="47" t="str">
        <f t="shared" ca="1" si="342"/>
        <v/>
      </c>
      <c r="BD668" s="47" t="str">
        <f t="shared" ca="1" si="342"/>
        <v/>
      </c>
    </row>
    <row r="669" spans="3:56" s="36" customFormat="1" ht="18" customHeight="1" outlineLevel="1" x14ac:dyDescent="0.25">
      <c r="C669" s="56" t="s">
        <v>648</v>
      </c>
      <c r="D669" s="38">
        <f t="shared" ref="D669" ca="1" si="344">+SUM(R669:BA669)</f>
        <v>0</v>
      </c>
      <c r="E669" s="39" t="s">
        <v>420</v>
      </c>
      <c r="F669" s="40">
        <f>990/2</f>
        <v>495</v>
      </c>
      <c r="G669" s="38">
        <f t="shared" ca="1" si="333"/>
        <v>0</v>
      </c>
      <c r="H669" s="41"/>
      <c r="I669" s="38">
        <f t="shared" ca="1" si="334"/>
        <v>0</v>
      </c>
      <c r="J669" s="42">
        <f t="shared" ca="1" si="335"/>
        <v>0</v>
      </c>
      <c r="K669" s="54"/>
      <c r="L669" s="44"/>
      <c r="M669" s="38">
        <f t="shared" ca="1" si="336"/>
        <v>0</v>
      </c>
      <c r="N669" s="41"/>
      <c r="O669" s="38">
        <f t="shared" ca="1" si="337"/>
        <v>0</v>
      </c>
      <c r="P669" s="45">
        <f t="shared" ca="1" si="338"/>
        <v>0</v>
      </c>
      <c r="Q669" s="55"/>
      <c r="S669" s="47">
        <f t="shared" ca="1" si="340"/>
        <v>0</v>
      </c>
      <c r="T669" s="47">
        <f t="shared" ca="1" si="340"/>
        <v>0</v>
      </c>
      <c r="U669" s="47" t="str">
        <f t="shared" ca="1" si="340"/>
        <v/>
      </c>
      <c r="V669" s="47" t="str">
        <f t="shared" ca="1" si="340"/>
        <v/>
      </c>
      <c r="W669" s="47" t="str">
        <f t="shared" ca="1" si="340"/>
        <v/>
      </c>
      <c r="X669" s="47" t="str">
        <f t="shared" ca="1" si="340"/>
        <v/>
      </c>
      <c r="Y669" s="47" t="str">
        <f t="shared" ca="1" si="340"/>
        <v/>
      </c>
      <c r="Z669" s="47" t="str">
        <f t="shared" ca="1" si="340"/>
        <v/>
      </c>
      <c r="AA669" s="47" t="str">
        <f t="shared" ca="1" si="340"/>
        <v/>
      </c>
      <c r="AB669" s="47" t="str">
        <f t="shared" ca="1" si="340"/>
        <v/>
      </c>
      <c r="AC669" s="47" t="str">
        <f t="shared" ca="1" si="340"/>
        <v/>
      </c>
      <c r="AD669" s="47" t="str">
        <f t="shared" ca="1" si="340"/>
        <v/>
      </c>
      <c r="AE669" s="47" t="str">
        <f t="shared" ca="1" si="340"/>
        <v/>
      </c>
      <c r="AF669" s="47" t="str">
        <f t="shared" ca="1" si="340"/>
        <v/>
      </c>
      <c r="AG669" s="47" t="str">
        <f t="shared" ca="1" si="340"/>
        <v/>
      </c>
      <c r="AH669" s="47" t="str">
        <f t="shared" ca="1" si="340"/>
        <v/>
      </c>
      <c r="AI669" s="47" t="str">
        <f t="shared" ca="1" si="343"/>
        <v/>
      </c>
      <c r="AJ669" s="47" t="str">
        <f t="shared" ca="1" si="343"/>
        <v/>
      </c>
      <c r="AK669" s="47" t="str">
        <f t="shared" ca="1" si="343"/>
        <v/>
      </c>
      <c r="AL669" s="47" t="str">
        <f t="shared" ca="1" si="343"/>
        <v/>
      </c>
      <c r="AM669" s="47" t="str">
        <f t="shared" ca="1" si="343"/>
        <v/>
      </c>
      <c r="AN669" s="47" t="str">
        <f t="shared" ca="1" si="343"/>
        <v/>
      </c>
      <c r="AO669" s="47" t="str">
        <f t="shared" ca="1" si="343"/>
        <v/>
      </c>
      <c r="AP669" s="47" t="str">
        <f t="shared" ca="1" si="343"/>
        <v/>
      </c>
      <c r="AQ669" s="47" t="str">
        <f t="shared" ca="1" si="343"/>
        <v/>
      </c>
      <c r="AR669" s="47" t="str">
        <f t="shared" ca="1" si="343"/>
        <v/>
      </c>
      <c r="AS669" s="47" t="str">
        <f t="shared" ca="1" si="343"/>
        <v/>
      </c>
      <c r="AT669" s="47" t="str">
        <f t="shared" ca="1" si="343"/>
        <v/>
      </c>
      <c r="AU669" s="47" t="str">
        <f t="shared" ca="1" si="343"/>
        <v/>
      </c>
      <c r="AV669" s="47" t="str">
        <f t="shared" ca="1" si="343"/>
        <v/>
      </c>
      <c r="AW669" s="47" t="str">
        <f t="shared" ca="1" si="343"/>
        <v/>
      </c>
      <c r="AX669" s="47" t="str">
        <f t="shared" ca="1" si="343"/>
        <v/>
      </c>
      <c r="AY669" s="47" t="str">
        <f t="shared" ca="1" si="342"/>
        <v/>
      </c>
      <c r="AZ669" s="47" t="str">
        <f t="shared" ca="1" si="342"/>
        <v/>
      </c>
      <c r="BA669" s="47" t="str">
        <f t="shared" ca="1" si="342"/>
        <v/>
      </c>
      <c r="BB669" s="47" t="str">
        <f t="shared" ca="1" si="342"/>
        <v/>
      </c>
      <c r="BC669" s="47" t="str">
        <f t="shared" ca="1" si="342"/>
        <v/>
      </c>
      <c r="BD669" s="47" t="str">
        <f t="shared" ca="1" si="342"/>
        <v/>
      </c>
    </row>
    <row r="670" spans="3:56" s="36" customFormat="1" ht="18" customHeight="1" outlineLevel="1" x14ac:dyDescent="0.25">
      <c r="C670" s="56" t="s">
        <v>649</v>
      </c>
      <c r="D670" s="38">
        <f t="shared" ref="D670" ca="1" si="345">+SUM(R670:BA670)</f>
        <v>0</v>
      </c>
      <c r="E670" s="39" t="s">
        <v>420</v>
      </c>
      <c r="F670" s="40">
        <f>1100/2</f>
        <v>550</v>
      </c>
      <c r="G670" s="38">
        <f t="shared" ca="1" si="333"/>
        <v>0</v>
      </c>
      <c r="H670" s="41"/>
      <c r="I670" s="38">
        <f t="shared" ca="1" si="334"/>
        <v>0</v>
      </c>
      <c r="J670" s="42">
        <f t="shared" ca="1" si="335"/>
        <v>0</v>
      </c>
      <c r="K670" s="54"/>
      <c r="L670" s="44"/>
      <c r="M670" s="38">
        <f t="shared" ca="1" si="336"/>
        <v>0</v>
      </c>
      <c r="N670" s="41"/>
      <c r="O670" s="38">
        <f t="shared" ca="1" si="337"/>
        <v>0</v>
      </c>
      <c r="P670" s="45">
        <f t="shared" ca="1" si="338"/>
        <v>0</v>
      </c>
      <c r="Q670" s="55"/>
      <c r="S670" s="47">
        <f t="shared" ca="1" si="340"/>
        <v>0</v>
      </c>
      <c r="T670" s="47">
        <f t="shared" ca="1" si="340"/>
        <v>0</v>
      </c>
      <c r="U670" s="47" t="str">
        <f t="shared" ca="1" si="340"/>
        <v/>
      </c>
      <c r="V670" s="47" t="str">
        <f t="shared" ca="1" si="340"/>
        <v/>
      </c>
      <c r="W670" s="47" t="str">
        <f t="shared" ca="1" si="340"/>
        <v/>
      </c>
      <c r="X670" s="47" t="str">
        <f t="shared" ca="1" si="340"/>
        <v/>
      </c>
      <c r="Y670" s="47" t="str">
        <f t="shared" ca="1" si="340"/>
        <v/>
      </c>
      <c r="Z670" s="47" t="str">
        <f t="shared" ca="1" si="340"/>
        <v/>
      </c>
      <c r="AA670" s="47" t="str">
        <f t="shared" ref="S670:AH686" ca="1" si="346">IFERROR(SUMIF(INDIRECT("'"&amp;AA$6&amp;"'!$C:$C"),$C670,INDIRECT("'"&amp;AA$6&amp;"'!$D:$D")),"")</f>
        <v/>
      </c>
      <c r="AB670" s="47" t="str">
        <f t="shared" ca="1" si="346"/>
        <v/>
      </c>
      <c r="AC670" s="47" t="str">
        <f t="shared" ca="1" si="346"/>
        <v/>
      </c>
      <c r="AD670" s="47" t="str">
        <f t="shared" ca="1" si="346"/>
        <v/>
      </c>
      <c r="AE670" s="47" t="str">
        <f t="shared" ca="1" si="346"/>
        <v/>
      </c>
      <c r="AF670" s="47" t="str">
        <f t="shared" ca="1" si="346"/>
        <v/>
      </c>
      <c r="AG670" s="47" t="str">
        <f t="shared" ca="1" si="346"/>
        <v/>
      </c>
      <c r="AH670" s="47" t="str">
        <f t="shared" ca="1" si="346"/>
        <v/>
      </c>
      <c r="AI670" s="47" t="str">
        <f t="shared" ca="1" si="343"/>
        <v/>
      </c>
      <c r="AJ670" s="47" t="str">
        <f t="shared" ca="1" si="343"/>
        <v/>
      </c>
      <c r="AK670" s="47" t="str">
        <f t="shared" ca="1" si="343"/>
        <v/>
      </c>
      <c r="AL670" s="47" t="str">
        <f t="shared" ca="1" si="343"/>
        <v/>
      </c>
      <c r="AM670" s="47" t="str">
        <f t="shared" ca="1" si="343"/>
        <v/>
      </c>
      <c r="AN670" s="47" t="str">
        <f t="shared" ca="1" si="343"/>
        <v/>
      </c>
      <c r="AO670" s="47" t="str">
        <f t="shared" ca="1" si="343"/>
        <v/>
      </c>
      <c r="AP670" s="47" t="str">
        <f t="shared" ca="1" si="343"/>
        <v/>
      </c>
      <c r="AQ670" s="47" t="str">
        <f t="shared" ca="1" si="343"/>
        <v/>
      </c>
      <c r="AR670" s="47" t="str">
        <f t="shared" ca="1" si="343"/>
        <v/>
      </c>
      <c r="AS670" s="47" t="str">
        <f t="shared" ca="1" si="343"/>
        <v/>
      </c>
      <c r="AT670" s="47" t="str">
        <f t="shared" ca="1" si="343"/>
        <v/>
      </c>
      <c r="AU670" s="47" t="str">
        <f t="shared" ca="1" si="343"/>
        <v/>
      </c>
      <c r="AV670" s="47" t="str">
        <f t="shared" ca="1" si="343"/>
        <v/>
      </c>
      <c r="AW670" s="47" t="str">
        <f t="shared" ca="1" si="343"/>
        <v/>
      </c>
      <c r="AX670" s="47" t="str">
        <f t="shared" ca="1" si="343"/>
        <v/>
      </c>
      <c r="AY670" s="47" t="str">
        <f t="shared" ca="1" si="342"/>
        <v/>
      </c>
      <c r="AZ670" s="47" t="str">
        <f t="shared" ca="1" si="342"/>
        <v/>
      </c>
      <c r="BA670" s="47" t="str">
        <f t="shared" ca="1" si="342"/>
        <v/>
      </c>
      <c r="BB670" s="47" t="str">
        <f t="shared" ca="1" si="342"/>
        <v/>
      </c>
      <c r="BC670" s="47" t="str">
        <f t="shared" ca="1" si="342"/>
        <v/>
      </c>
      <c r="BD670" s="47" t="str">
        <f t="shared" ca="1" si="342"/>
        <v/>
      </c>
    </row>
    <row r="671" spans="3:56" s="36" customFormat="1" ht="18" customHeight="1" outlineLevel="1" x14ac:dyDescent="0.25">
      <c r="C671" s="56" t="s">
        <v>650</v>
      </c>
      <c r="D671" s="38">
        <f t="shared" ref="D671" ca="1" si="347">+SUM(R671:BA671)</f>
        <v>0</v>
      </c>
      <c r="E671" s="39" t="s">
        <v>420</v>
      </c>
      <c r="F671" s="40">
        <f>1485/2</f>
        <v>742.5</v>
      </c>
      <c r="G671" s="38">
        <f t="shared" ca="1" si="333"/>
        <v>0</v>
      </c>
      <c r="H671" s="41"/>
      <c r="I671" s="38">
        <f t="shared" ca="1" si="334"/>
        <v>0</v>
      </c>
      <c r="J671" s="42">
        <f t="shared" ca="1" si="335"/>
        <v>0</v>
      </c>
      <c r="K671" s="54"/>
      <c r="L671" s="44"/>
      <c r="M671" s="38">
        <f t="shared" ca="1" si="336"/>
        <v>0</v>
      </c>
      <c r="N671" s="41"/>
      <c r="O671" s="38">
        <f t="shared" ca="1" si="337"/>
        <v>0</v>
      </c>
      <c r="P671" s="45">
        <f t="shared" ca="1" si="338"/>
        <v>0</v>
      </c>
      <c r="Q671" s="55"/>
      <c r="S671" s="47">
        <f t="shared" ca="1" si="346"/>
        <v>0</v>
      </c>
      <c r="T671" s="47">
        <f t="shared" ca="1" si="346"/>
        <v>0</v>
      </c>
      <c r="U671" s="47" t="str">
        <f t="shared" ca="1" si="346"/>
        <v/>
      </c>
      <c r="V671" s="47" t="str">
        <f t="shared" ca="1" si="346"/>
        <v/>
      </c>
      <c r="W671" s="47" t="str">
        <f t="shared" ca="1" si="346"/>
        <v/>
      </c>
      <c r="X671" s="47" t="str">
        <f t="shared" ca="1" si="346"/>
        <v/>
      </c>
      <c r="Y671" s="47" t="str">
        <f t="shared" ca="1" si="346"/>
        <v/>
      </c>
      <c r="Z671" s="47" t="str">
        <f t="shared" ca="1" si="346"/>
        <v/>
      </c>
      <c r="AA671" s="47" t="str">
        <f t="shared" ca="1" si="346"/>
        <v/>
      </c>
      <c r="AB671" s="47" t="str">
        <f t="shared" ca="1" si="346"/>
        <v/>
      </c>
      <c r="AC671" s="47" t="str">
        <f t="shared" ca="1" si="346"/>
        <v/>
      </c>
      <c r="AD671" s="47" t="str">
        <f t="shared" ca="1" si="346"/>
        <v/>
      </c>
      <c r="AE671" s="47" t="str">
        <f t="shared" ca="1" si="346"/>
        <v/>
      </c>
      <c r="AF671" s="47" t="str">
        <f t="shared" ca="1" si="346"/>
        <v/>
      </c>
      <c r="AG671" s="47" t="str">
        <f t="shared" ca="1" si="346"/>
        <v/>
      </c>
      <c r="AH671" s="47" t="str">
        <f t="shared" ca="1" si="346"/>
        <v/>
      </c>
      <c r="AI671" s="47" t="str">
        <f t="shared" ca="1" si="343"/>
        <v/>
      </c>
      <c r="AJ671" s="47" t="str">
        <f t="shared" ca="1" si="343"/>
        <v/>
      </c>
      <c r="AK671" s="47" t="str">
        <f t="shared" ca="1" si="343"/>
        <v/>
      </c>
      <c r="AL671" s="47" t="str">
        <f t="shared" ca="1" si="343"/>
        <v/>
      </c>
      <c r="AM671" s="47" t="str">
        <f t="shared" ca="1" si="343"/>
        <v/>
      </c>
      <c r="AN671" s="47" t="str">
        <f t="shared" ca="1" si="343"/>
        <v/>
      </c>
      <c r="AO671" s="47" t="str">
        <f t="shared" ca="1" si="343"/>
        <v/>
      </c>
      <c r="AP671" s="47" t="str">
        <f t="shared" ca="1" si="343"/>
        <v/>
      </c>
      <c r="AQ671" s="47" t="str">
        <f t="shared" ca="1" si="343"/>
        <v/>
      </c>
      <c r="AR671" s="47" t="str">
        <f t="shared" ca="1" si="343"/>
        <v/>
      </c>
      <c r="AS671" s="47" t="str">
        <f t="shared" ca="1" si="343"/>
        <v/>
      </c>
      <c r="AT671" s="47" t="str">
        <f t="shared" ca="1" si="343"/>
        <v/>
      </c>
      <c r="AU671" s="47" t="str">
        <f t="shared" ca="1" si="343"/>
        <v/>
      </c>
      <c r="AV671" s="47" t="str">
        <f t="shared" ca="1" si="343"/>
        <v/>
      </c>
      <c r="AW671" s="47" t="str">
        <f t="shared" ca="1" si="343"/>
        <v/>
      </c>
      <c r="AX671" s="47" t="str">
        <f t="shared" ca="1" si="343"/>
        <v/>
      </c>
      <c r="AY671" s="47" t="str">
        <f t="shared" ca="1" si="342"/>
        <v/>
      </c>
      <c r="AZ671" s="47" t="str">
        <f t="shared" ca="1" si="342"/>
        <v/>
      </c>
      <c r="BA671" s="47" t="str">
        <f t="shared" ca="1" si="342"/>
        <v/>
      </c>
      <c r="BB671" s="47" t="str">
        <f t="shared" ca="1" si="342"/>
        <v/>
      </c>
      <c r="BC671" s="47" t="str">
        <f t="shared" ca="1" si="342"/>
        <v/>
      </c>
      <c r="BD671" s="47" t="str">
        <f t="shared" ca="1" si="342"/>
        <v/>
      </c>
    </row>
    <row r="672" spans="3:56" s="36" customFormat="1" ht="18" customHeight="1" outlineLevel="1" x14ac:dyDescent="0.25">
      <c r="C672" s="56" t="s">
        <v>651</v>
      </c>
      <c r="D672" s="38">
        <f t="shared" ref="D672:D673" ca="1" si="348">+SUM(R672:BA672)</f>
        <v>0</v>
      </c>
      <c r="E672" s="39" t="s">
        <v>420</v>
      </c>
      <c r="F672" s="40">
        <v>850</v>
      </c>
      <c r="G672" s="38">
        <f t="shared" ca="1" si="333"/>
        <v>0</v>
      </c>
      <c r="H672" s="41"/>
      <c r="I672" s="38">
        <f t="shared" ca="1" si="334"/>
        <v>0</v>
      </c>
      <c r="J672" s="42">
        <f t="shared" ca="1" si="335"/>
        <v>0</v>
      </c>
      <c r="K672" s="54"/>
      <c r="L672" s="44"/>
      <c r="M672" s="38">
        <f t="shared" ca="1" si="336"/>
        <v>0</v>
      </c>
      <c r="N672" s="41"/>
      <c r="O672" s="38">
        <f t="shared" ca="1" si="337"/>
        <v>0</v>
      </c>
      <c r="P672" s="45">
        <f t="shared" ca="1" si="338"/>
        <v>0</v>
      </c>
      <c r="Q672" s="55" t="s">
        <v>652</v>
      </c>
      <c r="S672" s="47">
        <f t="shared" ca="1" si="346"/>
        <v>0</v>
      </c>
      <c r="T672" s="47">
        <f t="shared" ca="1" si="346"/>
        <v>0</v>
      </c>
      <c r="U672" s="47" t="str">
        <f t="shared" ca="1" si="346"/>
        <v/>
      </c>
      <c r="V672" s="47" t="str">
        <f t="shared" ca="1" si="346"/>
        <v/>
      </c>
      <c r="W672" s="47" t="str">
        <f t="shared" ca="1" si="346"/>
        <v/>
      </c>
      <c r="X672" s="47" t="str">
        <f t="shared" ca="1" si="346"/>
        <v/>
      </c>
      <c r="Y672" s="47" t="str">
        <f t="shared" ca="1" si="346"/>
        <v/>
      </c>
      <c r="Z672" s="47" t="str">
        <f t="shared" ca="1" si="346"/>
        <v/>
      </c>
      <c r="AA672" s="47" t="str">
        <f t="shared" ca="1" si="346"/>
        <v/>
      </c>
      <c r="AB672" s="47" t="str">
        <f t="shared" ca="1" si="346"/>
        <v/>
      </c>
      <c r="AC672" s="47" t="str">
        <f t="shared" ca="1" si="346"/>
        <v/>
      </c>
      <c r="AD672" s="47" t="str">
        <f t="shared" ca="1" si="346"/>
        <v/>
      </c>
      <c r="AE672" s="47" t="str">
        <f t="shared" ca="1" si="346"/>
        <v/>
      </c>
      <c r="AF672" s="47" t="str">
        <f t="shared" ca="1" si="346"/>
        <v/>
      </c>
      <c r="AG672" s="47" t="str">
        <f t="shared" ca="1" si="346"/>
        <v/>
      </c>
      <c r="AH672" s="47" t="str">
        <f t="shared" ca="1" si="346"/>
        <v/>
      </c>
      <c r="AI672" s="47" t="str">
        <f t="shared" ca="1" si="343"/>
        <v/>
      </c>
      <c r="AJ672" s="47" t="str">
        <f t="shared" ca="1" si="343"/>
        <v/>
      </c>
      <c r="AK672" s="47" t="str">
        <f t="shared" ca="1" si="343"/>
        <v/>
      </c>
      <c r="AL672" s="47" t="str">
        <f t="shared" ca="1" si="343"/>
        <v/>
      </c>
      <c r="AM672" s="47" t="str">
        <f t="shared" ca="1" si="343"/>
        <v/>
      </c>
      <c r="AN672" s="47" t="str">
        <f t="shared" ca="1" si="343"/>
        <v/>
      </c>
      <c r="AO672" s="47" t="str">
        <f t="shared" ca="1" si="343"/>
        <v/>
      </c>
      <c r="AP672" s="47" t="str">
        <f t="shared" ca="1" si="343"/>
        <v/>
      </c>
      <c r="AQ672" s="47" t="str">
        <f t="shared" ca="1" si="343"/>
        <v/>
      </c>
      <c r="AR672" s="47" t="str">
        <f t="shared" ca="1" si="343"/>
        <v/>
      </c>
      <c r="AS672" s="47" t="str">
        <f t="shared" ca="1" si="343"/>
        <v/>
      </c>
      <c r="AT672" s="47" t="str">
        <f t="shared" ca="1" si="343"/>
        <v/>
      </c>
      <c r="AU672" s="47" t="str">
        <f t="shared" ca="1" si="343"/>
        <v/>
      </c>
      <c r="AV672" s="47" t="str">
        <f t="shared" ca="1" si="343"/>
        <v/>
      </c>
      <c r="AW672" s="47" t="str">
        <f t="shared" ca="1" si="343"/>
        <v/>
      </c>
      <c r="AX672" s="47" t="str">
        <f t="shared" ca="1" si="343"/>
        <v/>
      </c>
      <c r="AY672" s="47" t="str">
        <f t="shared" ca="1" si="342"/>
        <v/>
      </c>
      <c r="AZ672" s="47" t="str">
        <f t="shared" ca="1" si="342"/>
        <v/>
      </c>
      <c r="BA672" s="47" t="str">
        <f t="shared" ca="1" si="342"/>
        <v/>
      </c>
      <c r="BB672" s="47" t="str">
        <f t="shared" ca="1" si="342"/>
        <v/>
      </c>
      <c r="BC672" s="47" t="str">
        <f t="shared" ca="1" si="342"/>
        <v/>
      </c>
      <c r="BD672" s="47" t="str">
        <f t="shared" ca="1" si="342"/>
        <v/>
      </c>
    </row>
    <row r="673" spans="3:56" s="36" customFormat="1" ht="18" customHeight="1" outlineLevel="1" x14ac:dyDescent="0.25">
      <c r="C673" s="56" t="s">
        <v>653</v>
      </c>
      <c r="D673" s="38">
        <f t="shared" ca="1" si="348"/>
        <v>0</v>
      </c>
      <c r="E673" s="39" t="s">
        <v>420</v>
      </c>
      <c r="F673" s="40">
        <v>1000</v>
      </c>
      <c r="G673" s="38">
        <f t="shared" ca="1" si="333"/>
        <v>0</v>
      </c>
      <c r="H673" s="41"/>
      <c r="I673" s="38">
        <f t="shared" ca="1" si="334"/>
        <v>0</v>
      </c>
      <c r="J673" s="42">
        <f t="shared" ca="1" si="335"/>
        <v>0</v>
      </c>
      <c r="K673" s="54"/>
      <c r="L673" s="44"/>
      <c r="M673" s="38">
        <f t="shared" ca="1" si="336"/>
        <v>0</v>
      </c>
      <c r="N673" s="41"/>
      <c r="O673" s="38">
        <f t="shared" ca="1" si="337"/>
        <v>0</v>
      </c>
      <c r="P673" s="45">
        <f t="shared" ca="1" si="338"/>
        <v>0</v>
      </c>
      <c r="Q673" s="55" t="s">
        <v>652</v>
      </c>
      <c r="S673" s="47">
        <f t="shared" ca="1" si="346"/>
        <v>0</v>
      </c>
      <c r="T673" s="47">
        <f t="shared" ca="1" si="346"/>
        <v>0</v>
      </c>
      <c r="U673" s="47" t="str">
        <f t="shared" ca="1" si="346"/>
        <v/>
      </c>
      <c r="V673" s="47" t="str">
        <f t="shared" ca="1" si="346"/>
        <v/>
      </c>
      <c r="W673" s="47" t="str">
        <f t="shared" ca="1" si="346"/>
        <v/>
      </c>
      <c r="X673" s="47" t="str">
        <f t="shared" ca="1" si="346"/>
        <v/>
      </c>
      <c r="Y673" s="47" t="str">
        <f t="shared" ca="1" si="346"/>
        <v/>
      </c>
      <c r="Z673" s="47" t="str">
        <f t="shared" ca="1" si="346"/>
        <v/>
      </c>
      <c r="AA673" s="47" t="str">
        <f t="shared" ca="1" si="346"/>
        <v/>
      </c>
      <c r="AB673" s="47" t="str">
        <f t="shared" ca="1" si="346"/>
        <v/>
      </c>
      <c r="AC673" s="47" t="str">
        <f t="shared" ca="1" si="346"/>
        <v/>
      </c>
      <c r="AD673" s="47" t="str">
        <f t="shared" ca="1" si="346"/>
        <v/>
      </c>
      <c r="AE673" s="47" t="str">
        <f t="shared" ca="1" si="346"/>
        <v/>
      </c>
      <c r="AF673" s="47" t="str">
        <f t="shared" ca="1" si="346"/>
        <v/>
      </c>
      <c r="AG673" s="47" t="str">
        <f t="shared" ca="1" si="346"/>
        <v/>
      </c>
      <c r="AH673" s="47" t="str">
        <f t="shared" ca="1" si="346"/>
        <v/>
      </c>
      <c r="AI673" s="47" t="str">
        <f t="shared" ca="1" si="343"/>
        <v/>
      </c>
      <c r="AJ673" s="47" t="str">
        <f t="shared" ca="1" si="343"/>
        <v/>
      </c>
      <c r="AK673" s="47" t="str">
        <f t="shared" ca="1" si="343"/>
        <v/>
      </c>
      <c r="AL673" s="47" t="str">
        <f t="shared" ca="1" si="343"/>
        <v/>
      </c>
      <c r="AM673" s="47" t="str">
        <f t="shared" ca="1" si="343"/>
        <v/>
      </c>
      <c r="AN673" s="47" t="str">
        <f t="shared" ca="1" si="343"/>
        <v/>
      </c>
      <c r="AO673" s="47" t="str">
        <f t="shared" ca="1" si="343"/>
        <v/>
      </c>
      <c r="AP673" s="47" t="str">
        <f t="shared" ca="1" si="343"/>
        <v/>
      </c>
      <c r="AQ673" s="47" t="str">
        <f t="shared" ca="1" si="343"/>
        <v/>
      </c>
      <c r="AR673" s="47" t="str">
        <f t="shared" ca="1" si="343"/>
        <v/>
      </c>
      <c r="AS673" s="47" t="str">
        <f t="shared" ca="1" si="343"/>
        <v/>
      </c>
      <c r="AT673" s="47" t="str">
        <f t="shared" ca="1" si="343"/>
        <v/>
      </c>
      <c r="AU673" s="47" t="str">
        <f t="shared" ca="1" si="343"/>
        <v/>
      </c>
      <c r="AV673" s="47" t="str">
        <f t="shared" ca="1" si="343"/>
        <v/>
      </c>
      <c r="AW673" s="47" t="str">
        <f t="shared" ca="1" si="343"/>
        <v/>
      </c>
      <c r="AX673" s="47" t="str">
        <f t="shared" ca="1" si="343"/>
        <v/>
      </c>
      <c r="AY673" s="47" t="str">
        <f t="shared" ca="1" si="342"/>
        <v/>
      </c>
      <c r="AZ673" s="47" t="str">
        <f t="shared" ca="1" si="342"/>
        <v/>
      </c>
      <c r="BA673" s="47" t="str">
        <f t="shared" ca="1" si="342"/>
        <v/>
      </c>
      <c r="BB673" s="47" t="str">
        <f t="shared" ca="1" si="342"/>
        <v/>
      </c>
      <c r="BC673" s="47" t="str">
        <f t="shared" ca="1" si="342"/>
        <v/>
      </c>
      <c r="BD673" s="47" t="str">
        <f t="shared" ca="1" si="342"/>
        <v/>
      </c>
    </row>
    <row r="674" spans="3:56" s="36" customFormat="1" ht="18" customHeight="1" outlineLevel="1" x14ac:dyDescent="0.25">
      <c r="C674" s="56" t="s">
        <v>654</v>
      </c>
      <c r="D674" s="38">
        <f t="shared" ref="D674:D675" ca="1" si="349">+SUM(R674:BA674)</f>
        <v>0</v>
      </c>
      <c r="E674" s="39" t="s">
        <v>420</v>
      </c>
      <c r="F674" s="40">
        <v>1700</v>
      </c>
      <c r="G674" s="38">
        <f t="shared" ca="1" si="333"/>
        <v>0</v>
      </c>
      <c r="H674" s="41"/>
      <c r="I674" s="38">
        <f t="shared" ca="1" si="334"/>
        <v>0</v>
      </c>
      <c r="J674" s="42">
        <f t="shared" ca="1" si="335"/>
        <v>0</v>
      </c>
      <c r="K674" s="54"/>
      <c r="L674" s="44"/>
      <c r="M674" s="38">
        <f t="shared" ca="1" si="336"/>
        <v>0</v>
      </c>
      <c r="N674" s="41"/>
      <c r="O674" s="38">
        <f t="shared" ca="1" si="337"/>
        <v>0</v>
      </c>
      <c r="P674" s="45">
        <f t="shared" ca="1" si="338"/>
        <v>0</v>
      </c>
      <c r="Q674" s="55"/>
      <c r="S674" s="47">
        <f t="shared" ca="1" si="346"/>
        <v>0</v>
      </c>
      <c r="T674" s="47">
        <f t="shared" ca="1" si="346"/>
        <v>0</v>
      </c>
      <c r="U674" s="47" t="str">
        <f t="shared" ca="1" si="346"/>
        <v/>
      </c>
      <c r="V674" s="47" t="str">
        <f t="shared" ca="1" si="346"/>
        <v/>
      </c>
      <c r="W674" s="47" t="str">
        <f t="shared" ca="1" si="346"/>
        <v/>
      </c>
      <c r="X674" s="47" t="str">
        <f t="shared" ca="1" si="346"/>
        <v/>
      </c>
      <c r="Y674" s="47" t="str">
        <f t="shared" ca="1" si="346"/>
        <v/>
      </c>
      <c r="Z674" s="47" t="str">
        <f t="shared" ca="1" si="346"/>
        <v/>
      </c>
      <c r="AA674" s="47" t="str">
        <f t="shared" ca="1" si="346"/>
        <v/>
      </c>
      <c r="AB674" s="47" t="str">
        <f t="shared" ca="1" si="346"/>
        <v/>
      </c>
      <c r="AC674" s="47" t="str">
        <f t="shared" ca="1" si="346"/>
        <v/>
      </c>
      <c r="AD674" s="47" t="str">
        <f t="shared" ca="1" si="346"/>
        <v/>
      </c>
      <c r="AE674" s="47" t="str">
        <f t="shared" ca="1" si="346"/>
        <v/>
      </c>
      <c r="AF674" s="47" t="str">
        <f t="shared" ca="1" si="346"/>
        <v/>
      </c>
      <c r="AG674" s="47" t="str">
        <f t="shared" ca="1" si="346"/>
        <v/>
      </c>
      <c r="AH674" s="47" t="str">
        <f t="shared" ca="1" si="346"/>
        <v/>
      </c>
      <c r="AI674" s="47" t="str">
        <f t="shared" ca="1" si="343"/>
        <v/>
      </c>
      <c r="AJ674" s="47" t="str">
        <f t="shared" ca="1" si="343"/>
        <v/>
      </c>
      <c r="AK674" s="47" t="str">
        <f t="shared" ca="1" si="343"/>
        <v/>
      </c>
      <c r="AL674" s="47" t="str">
        <f t="shared" ca="1" si="343"/>
        <v/>
      </c>
      <c r="AM674" s="47" t="str">
        <f t="shared" ca="1" si="343"/>
        <v/>
      </c>
      <c r="AN674" s="47" t="str">
        <f t="shared" ca="1" si="343"/>
        <v/>
      </c>
      <c r="AO674" s="47" t="str">
        <f t="shared" ca="1" si="343"/>
        <v/>
      </c>
      <c r="AP674" s="47" t="str">
        <f t="shared" ca="1" si="343"/>
        <v/>
      </c>
      <c r="AQ674" s="47" t="str">
        <f t="shared" ca="1" si="343"/>
        <v/>
      </c>
      <c r="AR674" s="47" t="str">
        <f t="shared" ca="1" si="343"/>
        <v/>
      </c>
      <c r="AS674" s="47" t="str">
        <f t="shared" ca="1" si="343"/>
        <v/>
      </c>
      <c r="AT674" s="47" t="str">
        <f t="shared" ca="1" si="343"/>
        <v/>
      </c>
      <c r="AU674" s="47" t="str">
        <f t="shared" ca="1" si="343"/>
        <v/>
      </c>
      <c r="AV674" s="47" t="str">
        <f t="shared" ca="1" si="343"/>
        <v/>
      </c>
      <c r="AW674" s="47" t="str">
        <f t="shared" ca="1" si="343"/>
        <v/>
      </c>
      <c r="AX674" s="47" t="str">
        <f t="shared" ca="1" si="343"/>
        <v/>
      </c>
      <c r="AY674" s="47" t="str">
        <f t="shared" ca="1" si="342"/>
        <v/>
      </c>
      <c r="AZ674" s="47" t="str">
        <f t="shared" ca="1" si="342"/>
        <v/>
      </c>
      <c r="BA674" s="47" t="str">
        <f t="shared" ca="1" si="342"/>
        <v/>
      </c>
      <c r="BB674" s="47" t="str">
        <f t="shared" ca="1" si="342"/>
        <v/>
      </c>
      <c r="BC674" s="47" t="str">
        <f t="shared" ca="1" si="342"/>
        <v/>
      </c>
      <c r="BD674" s="47" t="str">
        <f t="shared" ca="1" si="342"/>
        <v/>
      </c>
    </row>
    <row r="675" spans="3:56" s="36" customFormat="1" ht="18" customHeight="1" outlineLevel="1" x14ac:dyDescent="0.25">
      <c r="C675" s="56" t="s">
        <v>655</v>
      </c>
      <c r="D675" s="38">
        <f t="shared" ca="1" si="349"/>
        <v>0</v>
      </c>
      <c r="E675" s="39" t="s">
        <v>420</v>
      </c>
      <c r="F675" s="40">
        <v>2000</v>
      </c>
      <c r="G675" s="38">
        <f t="shared" ca="1" si="333"/>
        <v>0</v>
      </c>
      <c r="H675" s="41"/>
      <c r="I675" s="38">
        <f t="shared" ca="1" si="334"/>
        <v>0</v>
      </c>
      <c r="J675" s="42">
        <f t="shared" ca="1" si="335"/>
        <v>0</v>
      </c>
      <c r="K675" s="54"/>
      <c r="L675" s="44"/>
      <c r="M675" s="38">
        <f t="shared" ca="1" si="336"/>
        <v>0</v>
      </c>
      <c r="N675" s="41"/>
      <c r="O675" s="38">
        <f t="shared" ca="1" si="337"/>
        <v>0</v>
      </c>
      <c r="P675" s="45">
        <f t="shared" ca="1" si="338"/>
        <v>0</v>
      </c>
      <c r="Q675" s="55"/>
      <c r="S675" s="47">
        <f t="shared" ca="1" si="346"/>
        <v>0</v>
      </c>
      <c r="T675" s="47">
        <f t="shared" ca="1" si="346"/>
        <v>0</v>
      </c>
      <c r="U675" s="47" t="str">
        <f t="shared" ca="1" si="346"/>
        <v/>
      </c>
      <c r="V675" s="47" t="str">
        <f t="shared" ca="1" si="346"/>
        <v/>
      </c>
      <c r="W675" s="47" t="str">
        <f t="shared" ca="1" si="346"/>
        <v/>
      </c>
      <c r="X675" s="47" t="str">
        <f t="shared" ca="1" si="346"/>
        <v/>
      </c>
      <c r="Y675" s="47" t="str">
        <f t="shared" ca="1" si="346"/>
        <v/>
      </c>
      <c r="Z675" s="47" t="str">
        <f t="shared" ca="1" si="346"/>
        <v/>
      </c>
      <c r="AA675" s="47" t="str">
        <f t="shared" ca="1" si="346"/>
        <v/>
      </c>
      <c r="AB675" s="47" t="str">
        <f t="shared" ca="1" si="346"/>
        <v/>
      </c>
      <c r="AC675" s="47" t="str">
        <f t="shared" ca="1" si="346"/>
        <v/>
      </c>
      <c r="AD675" s="47" t="str">
        <f t="shared" ca="1" si="346"/>
        <v/>
      </c>
      <c r="AE675" s="47" t="str">
        <f t="shared" ca="1" si="346"/>
        <v/>
      </c>
      <c r="AF675" s="47" t="str">
        <f t="shared" ca="1" si="346"/>
        <v/>
      </c>
      <c r="AG675" s="47" t="str">
        <f t="shared" ca="1" si="346"/>
        <v/>
      </c>
      <c r="AH675" s="47" t="str">
        <f t="shared" ca="1" si="346"/>
        <v/>
      </c>
      <c r="AI675" s="47" t="str">
        <f t="shared" ca="1" si="343"/>
        <v/>
      </c>
      <c r="AJ675" s="47" t="str">
        <f t="shared" ca="1" si="343"/>
        <v/>
      </c>
      <c r="AK675" s="47" t="str">
        <f t="shared" ca="1" si="343"/>
        <v/>
      </c>
      <c r="AL675" s="47" t="str">
        <f t="shared" ca="1" si="343"/>
        <v/>
      </c>
      <c r="AM675" s="47" t="str">
        <f t="shared" ca="1" si="343"/>
        <v/>
      </c>
      <c r="AN675" s="47" t="str">
        <f t="shared" ca="1" si="343"/>
        <v/>
      </c>
      <c r="AO675" s="47" t="str">
        <f t="shared" ca="1" si="343"/>
        <v/>
      </c>
      <c r="AP675" s="47" t="str">
        <f t="shared" ca="1" si="343"/>
        <v/>
      </c>
      <c r="AQ675" s="47" t="str">
        <f t="shared" ca="1" si="343"/>
        <v/>
      </c>
      <c r="AR675" s="47" t="str">
        <f t="shared" ca="1" si="343"/>
        <v/>
      </c>
      <c r="AS675" s="47" t="str">
        <f t="shared" ca="1" si="343"/>
        <v/>
      </c>
      <c r="AT675" s="47" t="str">
        <f t="shared" ca="1" si="343"/>
        <v/>
      </c>
      <c r="AU675" s="47" t="str">
        <f t="shared" ca="1" si="343"/>
        <v/>
      </c>
      <c r="AV675" s="47" t="str">
        <f t="shared" ca="1" si="343"/>
        <v/>
      </c>
      <c r="AW675" s="47" t="str">
        <f t="shared" ca="1" si="343"/>
        <v/>
      </c>
      <c r="AX675" s="47" t="str">
        <f t="shared" ref="AX675:BD690" ca="1" si="350">IFERROR(SUMIF(INDIRECT("'"&amp;AX$6&amp;"'!$C:$C"),$C675,INDIRECT("'"&amp;AX$6&amp;"'!$D:$D")),"")</f>
        <v/>
      </c>
      <c r="AY675" s="47" t="str">
        <f t="shared" ca="1" si="350"/>
        <v/>
      </c>
      <c r="AZ675" s="47" t="str">
        <f t="shared" ca="1" si="350"/>
        <v/>
      </c>
      <c r="BA675" s="47" t="str">
        <f t="shared" ca="1" si="350"/>
        <v/>
      </c>
      <c r="BB675" s="47" t="str">
        <f t="shared" ca="1" si="350"/>
        <v/>
      </c>
      <c r="BC675" s="47" t="str">
        <f t="shared" ca="1" si="350"/>
        <v/>
      </c>
      <c r="BD675" s="47" t="str">
        <f t="shared" ca="1" si="350"/>
        <v/>
      </c>
    </row>
    <row r="676" spans="3:56" s="36" customFormat="1" ht="18" customHeight="1" outlineLevel="1" x14ac:dyDescent="0.25">
      <c r="C676" s="56" t="s">
        <v>656</v>
      </c>
      <c r="D676" s="38">
        <f t="shared" ca="1" si="339"/>
        <v>0</v>
      </c>
      <c r="E676" s="39" t="s">
        <v>420</v>
      </c>
      <c r="F676" s="40"/>
      <c r="G676" s="38">
        <f t="shared" ca="1" si="333"/>
        <v>0</v>
      </c>
      <c r="H676" s="41"/>
      <c r="I676" s="38">
        <f t="shared" ca="1" si="334"/>
        <v>0</v>
      </c>
      <c r="J676" s="42">
        <f t="shared" ca="1" si="335"/>
        <v>0</v>
      </c>
      <c r="K676" s="54"/>
      <c r="L676" s="44"/>
      <c r="M676" s="38">
        <f t="shared" ca="1" si="336"/>
        <v>0</v>
      </c>
      <c r="N676" s="41"/>
      <c r="O676" s="38">
        <f t="shared" ca="1" si="337"/>
        <v>0</v>
      </c>
      <c r="P676" s="45">
        <f t="shared" ca="1" si="338"/>
        <v>0</v>
      </c>
      <c r="Q676" s="55"/>
      <c r="S676" s="47">
        <f t="shared" ca="1" si="346"/>
        <v>0</v>
      </c>
      <c r="T676" s="47">
        <f t="shared" ca="1" si="346"/>
        <v>0</v>
      </c>
      <c r="U676" s="47" t="str">
        <f t="shared" ca="1" si="346"/>
        <v/>
      </c>
      <c r="V676" s="47" t="str">
        <f t="shared" ca="1" si="346"/>
        <v/>
      </c>
      <c r="W676" s="47" t="str">
        <f t="shared" ca="1" si="346"/>
        <v/>
      </c>
      <c r="X676" s="47" t="str">
        <f t="shared" ca="1" si="346"/>
        <v/>
      </c>
      <c r="Y676" s="47" t="str">
        <f t="shared" ca="1" si="346"/>
        <v/>
      </c>
      <c r="Z676" s="47" t="str">
        <f t="shared" ca="1" si="346"/>
        <v/>
      </c>
      <c r="AA676" s="47" t="str">
        <f t="shared" ca="1" si="346"/>
        <v/>
      </c>
      <c r="AB676" s="47" t="str">
        <f t="shared" ca="1" si="346"/>
        <v/>
      </c>
      <c r="AC676" s="47" t="str">
        <f t="shared" ca="1" si="346"/>
        <v/>
      </c>
      <c r="AD676" s="47" t="str">
        <f t="shared" ca="1" si="346"/>
        <v/>
      </c>
      <c r="AE676" s="47" t="str">
        <f t="shared" ca="1" si="346"/>
        <v/>
      </c>
      <c r="AF676" s="47" t="str">
        <f t="shared" ca="1" si="346"/>
        <v/>
      </c>
      <c r="AG676" s="47" t="str">
        <f t="shared" ca="1" si="346"/>
        <v/>
      </c>
      <c r="AH676" s="47" t="str">
        <f t="shared" ca="1" si="346"/>
        <v/>
      </c>
      <c r="AI676" s="47" t="str">
        <f t="shared" ref="AI676:AX691" ca="1" si="351">IFERROR(SUMIF(INDIRECT("'"&amp;AI$6&amp;"'!$C:$C"),$C676,INDIRECT("'"&amp;AI$6&amp;"'!$D:$D")),"")</f>
        <v/>
      </c>
      <c r="AJ676" s="47" t="str">
        <f t="shared" ca="1" si="351"/>
        <v/>
      </c>
      <c r="AK676" s="47" t="str">
        <f t="shared" ca="1" si="351"/>
        <v/>
      </c>
      <c r="AL676" s="47" t="str">
        <f t="shared" ca="1" si="351"/>
        <v/>
      </c>
      <c r="AM676" s="47" t="str">
        <f t="shared" ca="1" si="351"/>
        <v/>
      </c>
      <c r="AN676" s="47" t="str">
        <f t="shared" ca="1" si="351"/>
        <v/>
      </c>
      <c r="AO676" s="47" t="str">
        <f t="shared" ca="1" si="351"/>
        <v/>
      </c>
      <c r="AP676" s="47" t="str">
        <f t="shared" ca="1" si="351"/>
        <v/>
      </c>
      <c r="AQ676" s="47" t="str">
        <f t="shared" ca="1" si="351"/>
        <v/>
      </c>
      <c r="AR676" s="47" t="str">
        <f t="shared" ca="1" si="351"/>
        <v/>
      </c>
      <c r="AS676" s="47" t="str">
        <f t="shared" ca="1" si="351"/>
        <v/>
      </c>
      <c r="AT676" s="47" t="str">
        <f t="shared" ca="1" si="351"/>
        <v/>
      </c>
      <c r="AU676" s="47" t="str">
        <f t="shared" ca="1" si="351"/>
        <v/>
      </c>
      <c r="AV676" s="47" t="str">
        <f t="shared" ca="1" si="351"/>
        <v/>
      </c>
      <c r="AW676" s="47" t="str">
        <f t="shared" ca="1" si="351"/>
        <v/>
      </c>
      <c r="AX676" s="47" t="str">
        <f t="shared" ca="1" si="351"/>
        <v/>
      </c>
      <c r="AY676" s="47" t="str">
        <f t="shared" ca="1" si="350"/>
        <v/>
      </c>
      <c r="AZ676" s="47" t="str">
        <f t="shared" ca="1" si="350"/>
        <v/>
      </c>
      <c r="BA676" s="47" t="str">
        <f t="shared" ca="1" si="350"/>
        <v/>
      </c>
      <c r="BB676" s="47" t="str">
        <f t="shared" ca="1" si="350"/>
        <v/>
      </c>
      <c r="BC676" s="47" t="str">
        <f t="shared" ca="1" si="350"/>
        <v/>
      </c>
      <c r="BD676" s="47" t="str">
        <f t="shared" ca="1" si="350"/>
        <v/>
      </c>
    </row>
    <row r="677" spans="3:56" s="36" customFormat="1" ht="18" customHeight="1" outlineLevel="1" x14ac:dyDescent="0.25">
      <c r="C677" s="56" t="s">
        <v>657</v>
      </c>
      <c r="D677" s="38">
        <f t="shared" ca="1" si="339"/>
        <v>0</v>
      </c>
      <c r="E677" s="39" t="s">
        <v>420</v>
      </c>
      <c r="F677" s="40"/>
      <c r="G677" s="38">
        <f t="shared" ca="1" si="333"/>
        <v>0</v>
      </c>
      <c r="H677" s="41"/>
      <c r="I677" s="38">
        <f t="shared" ca="1" si="334"/>
        <v>0</v>
      </c>
      <c r="J677" s="42">
        <f t="shared" ca="1" si="335"/>
        <v>0</v>
      </c>
      <c r="K677" s="54"/>
      <c r="L677" s="44"/>
      <c r="M677" s="38">
        <f t="shared" ca="1" si="336"/>
        <v>0</v>
      </c>
      <c r="N677" s="41"/>
      <c r="O677" s="38">
        <f t="shared" ca="1" si="337"/>
        <v>0</v>
      </c>
      <c r="P677" s="45">
        <f t="shared" ca="1" si="338"/>
        <v>0</v>
      </c>
      <c r="Q677" s="55"/>
      <c r="S677" s="47">
        <f t="shared" ca="1" si="346"/>
        <v>0</v>
      </c>
      <c r="T677" s="47">
        <f t="shared" ca="1" si="346"/>
        <v>0</v>
      </c>
      <c r="U677" s="47" t="str">
        <f t="shared" ca="1" si="346"/>
        <v/>
      </c>
      <c r="V677" s="47" t="str">
        <f t="shared" ca="1" si="346"/>
        <v/>
      </c>
      <c r="W677" s="47" t="str">
        <f t="shared" ca="1" si="346"/>
        <v/>
      </c>
      <c r="X677" s="47" t="str">
        <f t="shared" ca="1" si="346"/>
        <v/>
      </c>
      <c r="Y677" s="47" t="str">
        <f t="shared" ca="1" si="346"/>
        <v/>
      </c>
      <c r="Z677" s="47" t="str">
        <f t="shared" ca="1" si="346"/>
        <v/>
      </c>
      <c r="AA677" s="47" t="str">
        <f t="shared" ca="1" si="346"/>
        <v/>
      </c>
      <c r="AB677" s="47" t="str">
        <f t="shared" ca="1" si="346"/>
        <v/>
      </c>
      <c r="AC677" s="47" t="str">
        <f t="shared" ca="1" si="346"/>
        <v/>
      </c>
      <c r="AD677" s="47" t="str">
        <f t="shared" ca="1" si="346"/>
        <v/>
      </c>
      <c r="AE677" s="47" t="str">
        <f t="shared" ca="1" si="346"/>
        <v/>
      </c>
      <c r="AF677" s="47" t="str">
        <f t="shared" ca="1" si="346"/>
        <v/>
      </c>
      <c r="AG677" s="47" t="str">
        <f t="shared" ca="1" si="346"/>
        <v/>
      </c>
      <c r="AH677" s="47" t="str">
        <f t="shared" ca="1" si="346"/>
        <v/>
      </c>
      <c r="AI677" s="47" t="str">
        <f t="shared" ca="1" si="351"/>
        <v/>
      </c>
      <c r="AJ677" s="47" t="str">
        <f t="shared" ca="1" si="351"/>
        <v/>
      </c>
      <c r="AK677" s="47" t="str">
        <f t="shared" ca="1" si="351"/>
        <v/>
      </c>
      <c r="AL677" s="47" t="str">
        <f t="shared" ca="1" si="351"/>
        <v/>
      </c>
      <c r="AM677" s="47" t="str">
        <f t="shared" ca="1" si="351"/>
        <v/>
      </c>
      <c r="AN677" s="47" t="str">
        <f t="shared" ca="1" si="351"/>
        <v/>
      </c>
      <c r="AO677" s="47" t="str">
        <f t="shared" ca="1" si="351"/>
        <v/>
      </c>
      <c r="AP677" s="47" t="str">
        <f t="shared" ca="1" si="351"/>
        <v/>
      </c>
      <c r="AQ677" s="47" t="str">
        <f t="shared" ca="1" si="351"/>
        <v/>
      </c>
      <c r="AR677" s="47" t="str">
        <f t="shared" ca="1" si="351"/>
        <v/>
      </c>
      <c r="AS677" s="47" t="str">
        <f t="shared" ca="1" si="351"/>
        <v/>
      </c>
      <c r="AT677" s="47" t="str">
        <f t="shared" ca="1" si="351"/>
        <v/>
      </c>
      <c r="AU677" s="47" t="str">
        <f t="shared" ca="1" si="351"/>
        <v/>
      </c>
      <c r="AV677" s="47" t="str">
        <f t="shared" ca="1" si="351"/>
        <v/>
      </c>
      <c r="AW677" s="47" t="str">
        <f t="shared" ca="1" si="351"/>
        <v/>
      </c>
      <c r="AX677" s="47" t="str">
        <f t="shared" ca="1" si="351"/>
        <v/>
      </c>
      <c r="AY677" s="47" t="str">
        <f t="shared" ca="1" si="350"/>
        <v/>
      </c>
      <c r="AZ677" s="47" t="str">
        <f t="shared" ca="1" si="350"/>
        <v/>
      </c>
      <c r="BA677" s="47" t="str">
        <f t="shared" ca="1" si="350"/>
        <v/>
      </c>
      <c r="BB677" s="47" t="str">
        <f t="shared" ca="1" si="350"/>
        <v/>
      </c>
      <c r="BC677" s="47" t="str">
        <f t="shared" ca="1" si="350"/>
        <v/>
      </c>
      <c r="BD677" s="47" t="str">
        <f t="shared" ca="1" si="350"/>
        <v/>
      </c>
    </row>
    <row r="678" spans="3:56" s="36" customFormat="1" ht="18" customHeight="1" outlineLevel="1" x14ac:dyDescent="0.25">
      <c r="C678" s="56" t="s">
        <v>658</v>
      </c>
      <c r="D678" s="38">
        <f t="shared" ca="1" si="339"/>
        <v>0</v>
      </c>
      <c r="E678" s="39" t="s">
        <v>420</v>
      </c>
      <c r="F678" s="40"/>
      <c r="G678" s="38">
        <f t="shared" ca="1" si="333"/>
        <v>0</v>
      </c>
      <c r="H678" s="41"/>
      <c r="I678" s="38">
        <f t="shared" ca="1" si="334"/>
        <v>0</v>
      </c>
      <c r="J678" s="42">
        <f t="shared" ca="1" si="335"/>
        <v>0</v>
      </c>
      <c r="K678" s="54"/>
      <c r="L678" s="44"/>
      <c r="M678" s="38">
        <f t="shared" ca="1" si="336"/>
        <v>0</v>
      </c>
      <c r="N678" s="41"/>
      <c r="O678" s="38">
        <f t="shared" ca="1" si="337"/>
        <v>0</v>
      </c>
      <c r="P678" s="45">
        <f t="shared" ca="1" si="338"/>
        <v>0</v>
      </c>
      <c r="Q678" s="55"/>
      <c r="S678" s="47">
        <f t="shared" ca="1" si="346"/>
        <v>0</v>
      </c>
      <c r="T678" s="47">
        <f t="shared" ca="1" si="346"/>
        <v>0</v>
      </c>
      <c r="U678" s="47" t="str">
        <f t="shared" ca="1" si="346"/>
        <v/>
      </c>
      <c r="V678" s="47" t="str">
        <f t="shared" ca="1" si="346"/>
        <v/>
      </c>
      <c r="W678" s="47" t="str">
        <f t="shared" ca="1" si="346"/>
        <v/>
      </c>
      <c r="X678" s="47" t="str">
        <f t="shared" ca="1" si="346"/>
        <v/>
      </c>
      <c r="Y678" s="47" t="str">
        <f t="shared" ca="1" si="346"/>
        <v/>
      </c>
      <c r="Z678" s="47" t="str">
        <f t="shared" ca="1" si="346"/>
        <v/>
      </c>
      <c r="AA678" s="47" t="str">
        <f t="shared" ca="1" si="346"/>
        <v/>
      </c>
      <c r="AB678" s="47" t="str">
        <f t="shared" ca="1" si="346"/>
        <v/>
      </c>
      <c r="AC678" s="47" t="str">
        <f t="shared" ca="1" si="346"/>
        <v/>
      </c>
      <c r="AD678" s="47" t="str">
        <f t="shared" ca="1" si="346"/>
        <v/>
      </c>
      <c r="AE678" s="47" t="str">
        <f t="shared" ca="1" si="346"/>
        <v/>
      </c>
      <c r="AF678" s="47" t="str">
        <f t="shared" ca="1" si="346"/>
        <v/>
      </c>
      <c r="AG678" s="47" t="str">
        <f t="shared" ca="1" si="346"/>
        <v/>
      </c>
      <c r="AH678" s="47" t="str">
        <f t="shared" ca="1" si="346"/>
        <v/>
      </c>
      <c r="AI678" s="47" t="str">
        <f t="shared" ca="1" si="351"/>
        <v/>
      </c>
      <c r="AJ678" s="47" t="str">
        <f t="shared" ca="1" si="351"/>
        <v/>
      </c>
      <c r="AK678" s="47" t="str">
        <f t="shared" ca="1" si="351"/>
        <v/>
      </c>
      <c r="AL678" s="47" t="str">
        <f t="shared" ca="1" si="351"/>
        <v/>
      </c>
      <c r="AM678" s="47" t="str">
        <f t="shared" ca="1" si="351"/>
        <v/>
      </c>
      <c r="AN678" s="47" t="str">
        <f t="shared" ca="1" si="351"/>
        <v/>
      </c>
      <c r="AO678" s="47" t="str">
        <f t="shared" ca="1" si="351"/>
        <v/>
      </c>
      <c r="AP678" s="47" t="str">
        <f t="shared" ca="1" si="351"/>
        <v/>
      </c>
      <c r="AQ678" s="47" t="str">
        <f t="shared" ca="1" si="351"/>
        <v/>
      </c>
      <c r="AR678" s="47" t="str">
        <f t="shared" ca="1" si="351"/>
        <v/>
      </c>
      <c r="AS678" s="47" t="str">
        <f t="shared" ca="1" si="351"/>
        <v/>
      </c>
      <c r="AT678" s="47" t="str">
        <f t="shared" ca="1" si="351"/>
        <v/>
      </c>
      <c r="AU678" s="47" t="str">
        <f t="shared" ca="1" si="351"/>
        <v/>
      </c>
      <c r="AV678" s="47" t="str">
        <f t="shared" ca="1" si="351"/>
        <v/>
      </c>
      <c r="AW678" s="47" t="str">
        <f t="shared" ca="1" si="351"/>
        <v/>
      </c>
      <c r="AX678" s="47" t="str">
        <f t="shared" ca="1" si="351"/>
        <v/>
      </c>
      <c r="AY678" s="47" t="str">
        <f t="shared" ca="1" si="350"/>
        <v/>
      </c>
      <c r="AZ678" s="47" t="str">
        <f t="shared" ca="1" si="350"/>
        <v/>
      </c>
      <c r="BA678" s="47" t="str">
        <f t="shared" ca="1" si="350"/>
        <v/>
      </c>
      <c r="BB678" s="47" t="str">
        <f t="shared" ca="1" si="350"/>
        <v/>
      </c>
      <c r="BC678" s="47" t="str">
        <f t="shared" ca="1" si="350"/>
        <v/>
      </c>
      <c r="BD678" s="47" t="str">
        <f t="shared" ca="1" si="350"/>
        <v/>
      </c>
    </row>
    <row r="679" spans="3:56" s="36" customFormat="1" ht="18" customHeight="1" outlineLevel="1" x14ac:dyDescent="0.25">
      <c r="C679" s="37" t="s">
        <v>659</v>
      </c>
      <c r="D679" s="38">
        <f t="shared" ref="D679" ca="1" si="352">+SUM(R679:BA679)</f>
        <v>0</v>
      </c>
      <c r="E679" s="39" t="s">
        <v>365</v>
      </c>
      <c r="F679" s="40">
        <v>2526</v>
      </c>
      <c r="G679" s="38">
        <f t="shared" ca="1" si="333"/>
        <v>0</v>
      </c>
      <c r="H679" s="41"/>
      <c r="I679" s="38">
        <f t="shared" ca="1" si="334"/>
        <v>0</v>
      </c>
      <c r="J679" s="42">
        <f t="shared" ca="1" si="335"/>
        <v>0</v>
      </c>
      <c r="K679" s="54"/>
      <c r="L679" s="44">
        <v>2600</v>
      </c>
      <c r="M679" s="38">
        <f t="shared" ca="1" si="336"/>
        <v>0</v>
      </c>
      <c r="N679" s="41">
        <v>100</v>
      </c>
      <c r="O679" s="38">
        <f t="shared" ca="1" si="337"/>
        <v>0</v>
      </c>
      <c r="P679" s="45">
        <f t="shared" ca="1" si="338"/>
        <v>0</v>
      </c>
      <c r="Q679" s="55"/>
      <c r="S679" s="47">
        <f t="shared" ca="1" si="346"/>
        <v>0</v>
      </c>
      <c r="T679" s="47">
        <f t="shared" ca="1" si="346"/>
        <v>0</v>
      </c>
      <c r="U679" s="47" t="str">
        <f t="shared" ca="1" si="346"/>
        <v/>
      </c>
      <c r="V679" s="47" t="str">
        <f t="shared" ca="1" si="346"/>
        <v/>
      </c>
      <c r="W679" s="47" t="str">
        <f t="shared" ca="1" si="346"/>
        <v/>
      </c>
      <c r="X679" s="47" t="str">
        <f t="shared" ca="1" si="346"/>
        <v/>
      </c>
      <c r="Y679" s="47" t="str">
        <f t="shared" ca="1" si="346"/>
        <v/>
      </c>
      <c r="Z679" s="47" t="str">
        <f t="shared" ca="1" si="346"/>
        <v/>
      </c>
      <c r="AA679" s="47" t="str">
        <f t="shared" ca="1" si="346"/>
        <v/>
      </c>
      <c r="AB679" s="47" t="str">
        <f t="shared" ca="1" si="346"/>
        <v/>
      </c>
      <c r="AC679" s="47" t="str">
        <f t="shared" ca="1" si="346"/>
        <v/>
      </c>
      <c r="AD679" s="47" t="str">
        <f t="shared" ca="1" si="346"/>
        <v/>
      </c>
      <c r="AE679" s="47" t="str">
        <f t="shared" ca="1" si="346"/>
        <v/>
      </c>
      <c r="AF679" s="47" t="str">
        <f t="shared" ca="1" si="346"/>
        <v/>
      </c>
      <c r="AG679" s="47" t="str">
        <f t="shared" ca="1" si="346"/>
        <v/>
      </c>
      <c r="AH679" s="47" t="str">
        <f t="shared" ca="1" si="346"/>
        <v/>
      </c>
      <c r="AI679" s="47" t="str">
        <f t="shared" ca="1" si="351"/>
        <v/>
      </c>
      <c r="AJ679" s="47" t="str">
        <f t="shared" ca="1" si="351"/>
        <v/>
      </c>
      <c r="AK679" s="47" t="str">
        <f t="shared" ca="1" si="351"/>
        <v/>
      </c>
      <c r="AL679" s="47" t="str">
        <f t="shared" ca="1" si="351"/>
        <v/>
      </c>
      <c r="AM679" s="47" t="str">
        <f t="shared" ca="1" si="351"/>
        <v/>
      </c>
      <c r="AN679" s="47" t="str">
        <f t="shared" ca="1" si="351"/>
        <v/>
      </c>
      <c r="AO679" s="47" t="str">
        <f t="shared" ca="1" si="351"/>
        <v/>
      </c>
      <c r="AP679" s="47" t="str">
        <f t="shared" ca="1" si="351"/>
        <v/>
      </c>
      <c r="AQ679" s="47" t="str">
        <f t="shared" ca="1" si="351"/>
        <v/>
      </c>
      <c r="AR679" s="47" t="str">
        <f t="shared" ca="1" si="351"/>
        <v/>
      </c>
      <c r="AS679" s="47" t="str">
        <f t="shared" ca="1" si="351"/>
        <v/>
      </c>
      <c r="AT679" s="47" t="str">
        <f t="shared" ca="1" si="351"/>
        <v/>
      </c>
      <c r="AU679" s="47" t="str">
        <f t="shared" ca="1" si="351"/>
        <v/>
      </c>
      <c r="AV679" s="47" t="str">
        <f t="shared" ca="1" si="351"/>
        <v/>
      </c>
      <c r="AW679" s="47" t="str">
        <f t="shared" ca="1" si="351"/>
        <v/>
      </c>
      <c r="AX679" s="47" t="str">
        <f t="shared" ca="1" si="351"/>
        <v/>
      </c>
      <c r="AY679" s="47" t="str">
        <f t="shared" ca="1" si="350"/>
        <v/>
      </c>
      <c r="AZ679" s="47" t="str">
        <f t="shared" ca="1" si="350"/>
        <v/>
      </c>
      <c r="BA679" s="47" t="str">
        <f t="shared" ca="1" si="350"/>
        <v/>
      </c>
      <c r="BB679" s="47" t="str">
        <f t="shared" ca="1" si="350"/>
        <v/>
      </c>
      <c r="BC679" s="47" t="str">
        <f t="shared" ca="1" si="350"/>
        <v/>
      </c>
      <c r="BD679" s="47" t="str">
        <f t="shared" ca="1" si="350"/>
        <v/>
      </c>
    </row>
    <row r="680" spans="3:56" s="36" customFormat="1" ht="18" customHeight="1" outlineLevel="1" x14ac:dyDescent="0.25">
      <c r="C680" s="62" t="s">
        <v>660</v>
      </c>
      <c r="D680" s="38">
        <f t="shared" ca="1" si="339"/>
        <v>0</v>
      </c>
      <c r="E680" s="39" t="s">
        <v>365</v>
      </c>
      <c r="F680" s="40">
        <v>400</v>
      </c>
      <c r="G680" s="38">
        <f t="shared" ca="1" si="333"/>
        <v>0</v>
      </c>
      <c r="H680" s="41">
        <v>200</v>
      </c>
      <c r="I680" s="38">
        <f t="shared" ca="1" si="334"/>
        <v>0</v>
      </c>
      <c r="J680" s="42">
        <f t="shared" ca="1" si="335"/>
        <v>0</v>
      </c>
      <c r="K680" s="54"/>
      <c r="L680" s="44">
        <v>400</v>
      </c>
      <c r="M680" s="38">
        <f t="shared" ca="1" si="336"/>
        <v>0</v>
      </c>
      <c r="N680" s="41">
        <v>200</v>
      </c>
      <c r="O680" s="38">
        <f t="shared" ca="1" si="337"/>
        <v>0</v>
      </c>
      <c r="P680" s="45">
        <f t="shared" ca="1" si="338"/>
        <v>0</v>
      </c>
      <c r="Q680" s="55"/>
      <c r="S680" s="47">
        <f t="shared" ca="1" si="346"/>
        <v>0</v>
      </c>
      <c r="T680" s="47">
        <f t="shared" ca="1" si="346"/>
        <v>0</v>
      </c>
      <c r="U680" s="47" t="str">
        <f t="shared" ca="1" si="346"/>
        <v/>
      </c>
      <c r="V680" s="47" t="str">
        <f t="shared" ca="1" si="346"/>
        <v/>
      </c>
      <c r="W680" s="47" t="str">
        <f t="shared" ca="1" si="346"/>
        <v/>
      </c>
      <c r="X680" s="47" t="str">
        <f t="shared" ca="1" si="346"/>
        <v/>
      </c>
      <c r="Y680" s="47" t="str">
        <f t="shared" ca="1" si="346"/>
        <v/>
      </c>
      <c r="Z680" s="47" t="str">
        <f t="shared" ca="1" si="346"/>
        <v/>
      </c>
      <c r="AA680" s="47" t="str">
        <f t="shared" ca="1" si="346"/>
        <v/>
      </c>
      <c r="AB680" s="47" t="str">
        <f t="shared" ca="1" si="346"/>
        <v/>
      </c>
      <c r="AC680" s="47" t="str">
        <f t="shared" ca="1" si="346"/>
        <v/>
      </c>
      <c r="AD680" s="47" t="str">
        <f t="shared" ca="1" si="346"/>
        <v/>
      </c>
      <c r="AE680" s="47" t="str">
        <f t="shared" ca="1" si="346"/>
        <v/>
      </c>
      <c r="AF680" s="47" t="str">
        <f t="shared" ca="1" si="346"/>
        <v/>
      </c>
      <c r="AG680" s="47" t="str">
        <f t="shared" ca="1" si="346"/>
        <v/>
      </c>
      <c r="AH680" s="47" t="str">
        <f t="shared" ca="1" si="346"/>
        <v/>
      </c>
      <c r="AI680" s="47" t="str">
        <f t="shared" ca="1" si="351"/>
        <v/>
      </c>
      <c r="AJ680" s="47" t="str">
        <f t="shared" ca="1" si="351"/>
        <v/>
      </c>
      <c r="AK680" s="47" t="str">
        <f t="shared" ca="1" si="351"/>
        <v/>
      </c>
      <c r="AL680" s="47" t="str">
        <f t="shared" ca="1" si="351"/>
        <v/>
      </c>
      <c r="AM680" s="47" t="str">
        <f t="shared" ca="1" si="351"/>
        <v/>
      </c>
      <c r="AN680" s="47" t="str">
        <f t="shared" ca="1" si="351"/>
        <v/>
      </c>
      <c r="AO680" s="47" t="str">
        <f t="shared" ca="1" si="351"/>
        <v/>
      </c>
      <c r="AP680" s="47" t="str">
        <f t="shared" ca="1" si="351"/>
        <v/>
      </c>
      <c r="AQ680" s="47" t="str">
        <f t="shared" ca="1" si="351"/>
        <v/>
      </c>
      <c r="AR680" s="47" t="str">
        <f t="shared" ca="1" si="351"/>
        <v/>
      </c>
      <c r="AS680" s="47" t="str">
        <f t="shared" ca="1" si="351"/>
        <v/>
      </c>
      <c r="AT680" s="47" t="str">
        <f t="shared" ca="1" si="351"/>
        <v/>
      </c>
      <c r="AU680" s="47" t="str">
        <f t="shared" ca="1" si="351"/>
        <v/>
      </c>
      <c r="AV680" s="47" t="str">
        <f t="shared" ca="1" si="351"/>
        <v/>
      </c>
      <c r="AW680" s="47" t="str">
        <f t="shared" ca="1" si="351"/>
        <v/>
      </c>
      <c r="AX680" s="47" t="str">
        <f t="shared" ca="1" si="351"/>
        <v/>
      </c>
      <c r="AY680" s="47" t="str">
        <f t="shared" ca="1" si="350"/>
        <v/>
      </c>
      <c r="AZ680" s="47" t="str">
        <f t="shared" ca="1" si="350"/>
        <v/>
      </c>
      <c r="BA680" s="47" t="str">
        <f t="shared" ca="1" si="350"/>
        <v/>
      </c>
      <c r="BB680" s="47" t="str">
        <f t="shared" ca="1" si="350"/>
        <v/>
      </c>
      <c r="BC680" s="47" t="str">
        <f t="shared" ca="1" si="350"/>
        <v/>
      </c>
      <c r="BD680" s="47" t="str">
        <f t="shared" ca="1" si="350"/>
        <v/>
      </c>
    </row>
    <row r="681" spans="3:56" s="36" customFormat="1" ht="18" customHeight="1" outlineLevel="1" x14ac:dyDescent="0.25">
      <c r="C681" s="37" t="s">
        <v>661</v>
      </c>
      <c r="D681" s="38">
        <f t="shared" ca="1" si="339"/>
        <v>0</v>
      </c>
      <c r="E681" s="39" t="s">
        <v>365</v>
      </c>
      <c r="F681" s="40">
        <v>15</v>
      </c>
      <c r="G681" s="38">
        <f t="shared" ca="1" si="333"/>
        <v>0</v>
      </c>
      <c r="H681" s="41">
        <v>5</v>
      </c>
      <c r="I681" s="38">
        <f t="shared" ca="1" si="334"/>
        <v>0</v>
      </c>
      <c r="J681" s="42">
        <f t="shared" ca="1" si="335"/>
        <v>0</v>
      </c>
      <c r="K681" s="54"/>
      <c r="L681" s="44">
        <v>20</v>
      </c>
      <c r="M681" s="38">
        <f t="shared" ca="1" si="336"/>
        <v>0</v>
      </c>
      <c r="N681" s="41">
        <v>10</v>
      </c>
      <c r="O681" s="38">
        <f t="shared" ca="1" si="337"/>
        <v>0</v>
      </c>
      <c r="P681" s="45">
        <f t="shared" ca="1" si="338"/>
        <v>0</v>
      </c>
      <c r="Q681" s="55"/>
      <c r="S681" s="47">
        <f t="shared" ca="1" si="346"/>
        <v>0</v>
      </c>
      <c r="T681" s="47">
        <f t="shared" ca="1" si="346"/>
        <v>0</v>
      </c>
      <c r="U681" s="47" t="str">
        <f t="shared" ca="1" si="346"/>
        <v/>
      </c>
      <c r="V681" s="47" t="str">
        <f t="shared" ca="1" si="346"/>
        <v/>
      </c>
      <c r="W681" s="47" t="str">
        <f t="shared" ca="1" si="346"/>
        <v/>
      </c>
      <c r="X681" s="47" t="str">
        <f t="shared" ca="1" si="346"/>
        <v/>
      </c>
      <c r="Y681" s="47" t="str">
        <f t="shared" ca="1" si="346"/>
        <v/>
      </c>
      <c r="Z681" s="47" t="str">
        <f t="shared" ca="1" si="346"/>
        <v/>
      </c>
      <c r="AA681" s="47" t="str">
        <f t="shared" ca="1" si="346"/>
        <v/>
      </c>
      <c r="AB681" s="47" t="str">
        <f t="shared" ca="1" si="346"/>
        <v/>
      </c>
      <c r="AC681" s="47" t="str">
        <f t="shared" ca="1" si="346"/>
        <v/>
      </c>
      <c r="AD681" s="47" t="str">
        <f t="shared" ca="1" si="346"/>
        <v/>
      </c>
      <c r="AE681" s="47" t="str">
        <f t="shared" ca="1" si="346"/>
        <v/>
      </c>
      <c r="AF681" s="47" t="str">
        <f t="shared" ca="1" si="346"/>
        <v/>
      </c>
      <c r="AG681" s="47" t="str">
        <f t="shared" ca="1" si="346"/>
        <v/>
      </c>
      <c r="AH681" s="47" t="str">
        <f t="shared" ca="1" si="346"/>
        <v/>
      </c>
      <c r="AI681" s="47" t="str">
        <f t="shared" ca="1" si="351"/>
        <v/>
      </c>
      <c r="AJ681" s="47" t="str">
        <f t="shared" ca="1" si="351"/>
        <v/>
      </c>
      <c r="AK681" s="47" t="str">
        <f t="shared" ca="1" si="351"/>
        <v/>
      </c>
      <c r="AL681" s="47" t="str">
        <f t="shared" ca="1" si="351"/>
        <v/>
      </c>
      <c r="AM681" s="47" t="str">
        <f t="shared" ca="1" si="351"/>
        <v/>
      </c>
      <c r="AN681" s="47" t="str">
        <f t="shared" ca="1" si="351"/>
        <v/>
      </c>
      <c r="AO681" s="47" t="str">
        <f t="shared" ca="1" si="351"/>
        <v/>
      </c>
      <c r="AP681" s="47" t="str">
        <f t="shared" ca="1" si="351"/>
        <v/>
      </c>
      <c r="AQ681" s="47" t="str">
        <f t="shared" ca="1" si="351"/>
        <v/>
      </c>
      <c r="AR681" s="47" t="str">
        <f t="shared" ca="1" si="351"/>
        <v/>
      </c>
      <c r="AS681" s="47" t="str">
        <f t="shared" ca="1" si="351"/>
        <v/>
      </c>
      <c r="AT681" s="47" t="str">
        <f t="shared" ca="1" si="351"/>
        <v/>
      </c>
      <c r="AU681" s="47" t="str">
        <f t="shared" ca="1" si="351"/>
        <v/>
      </c>
      <c r="AV681" s="47" t="str">
        <f t="shared" ca="1" si="351"/>
        <v/>
      </c>
      <c r="AW681" s="47" t="str">
        <f t="shared" ca="1" si="351"/>
        <v/>
      </c>
      <c r="AX681" s="47" t="str">
        <f t="shared" ca="1" si="351"/>
        <v/>
      </c>
      <c r="AY681" s="47" t="str">
        <f t="shared" ca="1" si="350"/>
        <v/>
      </c>
      <c r="AZ681" s="47" t="str">
        <f t="shared" ca="1" si="350"/>
        <v/>
      </c>
      <c r="BA681" s="47" t="str">
        <f t="shared" ca="1" si="350"/>
        <v/>
      </c>
      <c r="BB681" s="47" t="str">
        <f t="shared" ca="1" si="350"/>
        <v/>
      </c>
      <c r="BC681" s="47" t="str">
        <f t="shared" ca="1" si="350"/>
        <v/>
      </c>
      <c r="BD681" s="47" t="str">
        <f t="shared" ca="1" si="350"/>
        <v/>
      </c>
    </row>
    <row r="682" spans="3:56" s="36" customFormat="1" ht="18" customHeight="1" outlineLevel="1" x14ac:dyDescent="0.25">
      <c r="C682" s="37" t="s">
        <v>662</v>
      </c>
      <c r="D682" s="38">
        <f t="shared" ca="1" si="339"/>
        <v>0</v>
      </c>
      <c r="E682" s="39" t="s">
        <v>436</v>
      </c>
      <c r="F682" s="40">
        <v>50</v>
      </c>
      <c r="G682" s="38">
        <f t="shared" ca="1" si="333"/>
        <v>0</v>
      </c>
      <c r="H682" s="41">
        <v>50</v>
      </c>
      <c r="I682" s="38">
        <f t="shared" ca="1" si="334"/>
        <v>0</v>
      </c>
      <c r="J682" s="42">
        <f t="shared" ca="1" si="335"/>
        <v>0</v>
      </c>
      <c r="K682" s="54"/>
      <c r="L682" s="44">
        <v>100</v>
      </c>
      <c r="M682" s="38">
        <f t="shared" ca="1" si="336"/>
        <v>0</v>
      </c>
      <c r="N682" s="41">
        <v>80</v>
      </c>
      <c r="O682" s="38">
        <f t="shared" ca="1" si="337"/>
        <v>0</v>
      </c>
      <c r="P682" s="45">
        <f t="shared" ca="1" si="338"/>
        <v>0</v>
      </c>
      <c r="Q682" s="55" t="s">
        <v>663</v>
      </c>
      <c r="S682" s="47">
        <f t="shared" ca="1" si="346"/>
        <v>0</v>
      </c>
      <c r="T682" s="47">
        <f t="shared" ca="1" si="346"/>
        <v>0</v>
      </c>
      <c r="U682" s="47" t="str">
        <f t="shared" ca="1" si="346"/>
        <v/>
      </c>
      <c r="V682" s="47" t="str">
        <f t="shared" ca="1" si="346"/>
        <v/>
      </c>
      <c r="W682" s="47" t="str">
        <f t="shared" ca="1" si="346"/>
        <v/>
      </c>
      <c r="X682" s="47" t="str">
        <f t="shared" ca="1" si="346"/>
        <v/>
      </c>
      <c r="Y682" s="47" t="str">
        <f t="shared" ca="1" si="346"/>
        <v/>
      </c>
      <c r="Z682" s="47" t="str">
        <f t="shared" ca="1" si="346"/>
        <v/>
      </c>
      <c r="AA682" s="47" t="str">
        <f t="shared" ca="1" si="346"/>
        <v/>
      </c>
      <c r="AB682" s="47" t="str">
        <f t="shared" ca="1" si="346"/>
        <v/>
      </c>
      <c r="AC682" s="47" t="str">
        <f t="shared" ca="1" si="346"/>
        <v/>
      </c>
      <c r="AD682" s="47" t="str">
        <f t="shared" ca="1" si="346"/>
        <v/>
      </c>
      <c r="AE682" s="47" t="str">
        <f t="shared" ca="1" si="346"/>
        <v/>
      </c>
      <c r="AF682" s="47" t="str">
        <f t="shared" ca="1" si="346"/>
        <v/>
      </c>
      <c r="AG682" s="47" t="str">
        <f t="shared" ca="1" si="346"/>
        <v/>
      </c>
      <c r="AH682" s="47" t="str">
        <f t="shared" ca="1" si="346"/>
        <v/>
      </c>
      <c r="AI682" s="47" t="str">
        <f t="shared" ca="1" si="351"/>
        <v/>
      </c>
      <c r="AJ682" s="47" t="str">
        <f t="shared" ca="1" si="351"/>
        <v/>
      </c>
      <c r="AK682" s="47" t="str">
        <f t="shared" ca="1" si="351"/>
        <v/>
      </c>
      <c r="AL682" s="47" t="str">
        <f t="shared" ca="1" si="351"/>
        <v/>
      </c>
      <c r="AM682" s="47" t="str">
        <f t="shared" ca="1" si="351"/>
        <v/>
      </c>
      <c r="AN682" s="47" t="str">
        <f t="shared" ca="1" si="351"/>
        <v/>
      </c>
      <c r="AO682" s="47" t="str">
        <f t="shared" ca="1" si="351"/>
        <v/>
      </c>
      <c r="AP682" s="47" t="str">
        <f t="shared" ca="1" si="351"/>
        <v/>
      </c>
      <c r="AQ682" s="47" t="str">
        <f t="shared" ca="1" si="351"/>
        <v/>
      </c>
      <c r="AR682" s="47" t="str">
        <f t="shared" ca="1" si="351"/>
        <v/>
      </c>
      <c r="AS682" s="47" t="str">
        <f t="shared" ca="1" si="351"/>
        <v/>
      </c>
      <c r="AT682" s="47" t="str">
        <f t="shared" ca="1" si="351"/>
        <v/>
      </c>
      <c r="AU682" s="47" t="str">
        <f t="shared" ca="1" si="351"/>
        <v/>
      </c>
      <c r="AV682" s="47" t="str">
        <f t="shared" ca="1" si="351"/>
        <v/>
      </c>
      <c r="AW682" s="47" t="str">
        <f t="shared" ca="1" si="351"/>
        <v/>
      </c>
      <c r="AX682" s="47" t="str">
        <f t="shared" ca="1" si="351"/>
        <v/>
      </c>
      <c r="AY682" s="47" t="str">
        <f t="shared" ca="1" si="350"/>
        <v/>
      </c>
      <c r="AZ682" s="47" t="str">
        <f t="shared" ca="1" si="350"/>
        <v/>
      </c>
      <c r="BA682" s="47" t="str">
        <f t="shared" ca="1" si="350"/>
        <v/>
      </c>
      <c r="BB682" s="47" t="str">
        <f t="shared" ca="1" si="350"/>
        <v/>
      </c>
      <c r="BC682" s="47" t="str">
        <f t="shared" ca="1" si="350"/>
        <v/>
      </c>
      <c r="BD682" s="47" t="str">
        <f t="shared" ca="1" si="350"/>
        <v/>
      </c>
    </row>
    <row r="683" spans="3:56" s="36" customFormat="1" ht="18" customHeight="1" outlineLevel="1" x14ac:dyDescent="0.25">
      <c r="C683" s="37" t="s">
        <v>664</v>
      </c>
      <c r="D683" s="38">
        <f t="shared" ref="D683:D685" ca="1" si="353">+SUM(R683:AX683)</f>
        <v>0</v>
      </c>
      <c r="E683" s="39" t="s">
        <v>365</v>
      </c>
      <c r="F683" s="40">
        <v>40</v>
      </c>
      <c r="G683" s="38">
        <f t="shared" ca="1" si="333"/>
        <v>0</v>
      </c>
      <c r="H683" s="41">
        <v>20</v>
      </c>
      <c r="I683" s="38">
        <f t="shared" ca="1" si="334"/>
        <v>0</v>
      </c>
      <c r="J683" s="42">
        <f t="shared" ca="1" si="335"/>
        <v>0</v>
      </c>
      <c r="K683" s="54"/>
      <c r="L683" s="44">
        <v>50</v>
      </c>
      <c r="M683" s="38">
        <f t="shared" ca="1" si="336"/>
        <v>0</v>
      </c>
      <c r="N683" s="41">
        <v>30</v>
      </c>
      <c r="O683" s="38">
        <f t="shared" ca="1" si="337"/>
        <v>0</v>
      </c>
      <c r="P683" s="45">
        <f t="shared" ca="1" si="338"/>
        <v>0</v>
      </c>
      <c r="Q683" s="55"/>
      <c r="S683" s="47">
        <f t="shared" ca="1" si="346"/>
        <v>0</v>
      </c>
      <c r="T683" s="47">
        <f t="shared" ca="1" si="346"/>
        <v>0</v>
      </c>
      <c r="U683" s="47" t="str">
        <f t="shared" ca="1" si="346"/>
        <v/>
      </c>
      <c r="V683" s="47" t="str">
        <f t="shared" ca="1" si="346"/>
        <v/>
      </c>
      <c r="W683" s="47" t="str">
        <f t="shared" ca="1" si="346"/>
        <v/>
      </c>
      <c r="X683" s="47" t="str">
        <f t="shared" ca="1" si="346"/>
        <v/>
      </c>
      <c r="Y683" s="47" t="str">
        <f t="shared" ca="1" si="346"/>
        <v/>
      </c>
      <c r="Z683" s="47" t="str">
        <f t="shared" ca="1" si="346"/>
        <v/>
      </c>
      <c r="AA683" s="47" t="str">
        <f t="shared" ca="1" si="346"/>
        <v/>
      </c>
      <c r="AB683" s="47" t="str">
        <f t="shared" ca="1" si="346"/>
        <v/>
      </c>
      <c r="AC683" s="47" t="str">
        <f t="shared" ca="1" si="346"/>
        <v/>
      </c>
      <c r="AD683" s="47" t="str">
        <f t="shared" ca="1" si="346"/>
        <v/>
      </c>
      <c r="AE683" s="47" t="str">
        <f t="shared" ca="1" si="346"/>
        <v/>
      </c>
      <c r="AF683" s="47" t="str">
        <f t="shared" ca="1" si="346"/>
        <v/>
      </c>
      <c r="AG683" s="47" t="str">
        <f t="shared" ca="1" si="346"/>
        <v/>
      </c>
      <c r="AH683" s="47" t="str">
        <f t="shared" ca="1" si="346"/>
        <v/>
      </c>
      <c r="AI683" s="47" t="str">
        <f t="shared" ca="1" si="351"/>
        <v/>
      </c>
      <c r="AJ683" s="47" t="str">
        <f t="shared" ca="1" si="351"/>
        <v/>
      </c>
      <c r="AK683" s="47" t="str">
        <f t="shared" ca="1" si="351"/>
        <v/>
      </c>
      <c r="AL683" s="47" t="str">
        <f t="shared" ca="1" si="351"/>
        <v/>
      </c>
      <c r="AM683" s="47" t="str">
        <f t="shared" ca="1" si="351"/>
        <v/>
      </c>
      <c r="AN683" s="47" t="str">
        <f t="shared" ca="1" si="351"/>
        <v/>
      </c>
      <c r="AO683" s="47" t="str">
        <f t="shared" ca="1" si="351"/>
        <v/>
      </c>
      <c r="AP683" s="47" t="str">
        <f t="shared" ca="1" si="351"/>
        <v/>
      </c>
      <c r="AQ683" s="47" t="str">
        <f t="shared" ca="1" si="351"/>
        <v/>
      </c>
      <c r="AR683" s="47" t="str">
        <f t="shared" ca="1" si="351"/>
        <v/>
      </c>
      <c r="AS683" s="47" t="str">
        <f t="shared" ca="1" si="351"/>
        <v/>
      </c>
      <c r="AT683" s="47" t="str">
        <f t="shared" ca="1" si="351"/>
        <v/>
      </c>
      <c r="AU683" s="47" t="str">
        <f t="shared" ca="1" si="351"/>
        <v/>
      </c>
      <c r="AV683" s="47" t="str">
        <f t="shared" ca="1" si="351"/>
        <v/>
      </c>
      <c r="AW683" s="47" t="str">
        <f t="shared" ca="1" si="351"/>
        <v/>
      </c>
      <c r="AX683" s="47" t="str">
        <f t="shared" ca="1" si="351"/>
        <v/>
      </c>
      <c r="AY683" s="47" t="str">
        <f t="shared" ca="1" si="350"/>
        <v/>
      </c>
      <c r="AZ683" s="47" t="str">
        <f t="shared" ca="1" si="350"/>
        <v/>
      </c>
      <c r="BA683" s="47" t="str">
        <f t="shared" ca="1" si="350"/>
        <v/>
      </c>
      <c r="BB683" s="47" t="str">
        <f t="shared" ca="1" si="350"/>
        <v/>
      </c>
      <c r="BC683" s="47" t="str">
        <f t="shared" ca="1" si="350"/>
        <v/>
      </c>
      <c r="BD683" s="47" t="str">
        <f t="shared" ca="1" si="350"/>
        <v/>
      </c>
    </row>
    <row r="684" spans="3:56" s="36" customFormat="1" ht="18" customHeight="1" outlineLevel="1" x14ac:dyDescent="0.25">
      <c r="C684" s="37" t="s">
        <v>665</v>
      </c>
      <c r="D684" s="38">
        <f t="shared" ca="1" si="353"/>
        <v>0</v>
      </c>
      <c r="E684" s="39" t="s">
        <v>365</v>
      </c>
      <c r="F684" s="40">
        <v>44</v>
      </c>
      <c r="G684" s="38">
        <f t="shared" ca="1" si="333"/>
        <v>0</v>
      </c>
      <c r="H684" s="41">
        <v>20</v>
      </c>
      <c r="I684" s="38">
        <f t="shared" ca="1" si="334"/>
        <v>0</v>
      </c>
      <c r="J684" s="42">
        <f t="shared" ca="1" si="335"/>
        <v>0</v>
      </c>
      <c r="K684" s="54"/>
      <c r="L684" s="44">
        <v>55</v>
      </c>
      <c r="M684" s="38">
        <f t="shared" ca="1" si="336"/>
        <v>0</v>
      </c>
      <c r="N684" s="41">
        <v>30</v>
      </c>
      <c r="O684" s="38">
        <f t="shared" ca="1" si="337"/>
        <v>0</v>
      </c>
      <c r="P684" s="45">
        <f t="shared" ca="1" si="338"/>
        <v>0</v>
      </c>
      <c r="Q684" s="55"/>
      <c r="S684" s="47">
        <f t="shared" ca="1" si="346"/>
        <v>0</v>
      </c>
      <c r="T684" s="47">
        <f t="shared" ca="1" si="346"/>
        <v>0</v>
      </c>
      <c r="U684" s="47" t="str">
        <f t="shared" ca="1" si="346"/>
        <v/>
      </c>
      <c r="V684" s="47" t="str">
        <f t="shared" ca="1" si="346"/>
        <v/>
      </c>
      <c r="W684" s="47" t="str">
        <f t="shared" ca="1" si="346"/>
        <v/>
      </c>
      <c r="X684" s="47" t="str">
        <f t="shared" ca="1" si="346"/>
        <v/>
      </c>
      <c r="Y684" s="47" t="str">
        <f t="shared" ca="1" si="346"/>
        <v/>
      </c>
      <c r="Z684" s="47" t="str">
        <f t="shared" ca="1" si="346"/>
        <v/>
      </c>
      <c r="AA684" s="47" t="str">
        <f t="shared" ca="1" si="346"/>
        <v/>
      </c>
      <c r="AB684" s="47" t="str">
        <f t="shared" ca="1" si="346"/>
        <v/>
      </c>
      <c r="AC684" s="47" t="str">
        <f t="shared" ca="1" si="346"/>
        <v/>
      </c>
      <c r="AD684" s="47" t="str">
        <f t="shared" ca="1" si="346"/>
        <v/>
      </c>
      <c r="AE684" s="47" t="str">
        <f t="shared" ca="1" si="346"/>
        <v/>
      </c>
      <c r="AF684" s="47" t="str">
        <f t="shared" ca="1" si="346"/>
        <v/>
      </c>
      <c r="AG684" s="47" t="str">
        <f t="shared" ca="1" si="346"/>
        <v/>
      </c>
      <c r="AH684" s="47" t="str">
        <f t="shared" ca="1" si="346"/>
        <v/>
      </c>
      <c r="AI684" s="47" t="str">
        <f t="shared" ca="1" si="351"/>
        <v/>
      </c>
      <c r="AJ684" s="47" t="str">
        <f t="shared" ca="1" si="351"/>
        <v/>
      </c>
      <c r="AK684" s="47" t="str">
        <f t="shared" ca="1" si="351"/>
        <v/>
      </c>
      <c r="AL684" s="47" t="str">
        <f t="shared" ca="1" si="351"/>
        <v/>
      </c>
      <c r="AM684" s="47" t="str">
        <f t="shared" ca="1" si="351"/>
        <v/>
      </c>
      <c r="AN684" s="47" t="str">
        <f t="shared" ca="1" si="351"/>
        <v/>
      </c>
      <c r="AO684" s="47" t="str">
        <f t="shared" ca="1" si="351"/>
        <v/>
      </c>
      <c r="AP684" s="47" t="str">
        <f t="shared" ca="1" si="351"/>
        <v/>
      </c>
      <c r="AQ684" s="47" t="str">
        <f t="shared" ca="1" si="351"/>
        <v/>
      </c>
      <c r="AR684" s="47" t="str">
        <f t="shared" ca="1" si="351"/>
        <v/>
      </c>
      <c r="AS684" s="47" t="str">
        <f t="shared" ca="1" si="351"/>
        <v/>
      </c>
      <c r="AT684" s="47" t="str">
        <f t="shared" ca="1" si="351"/>
        <v/>
      </c>
      <c r="AU684" s="47" t="str">
        <f t="shared" ca="1" si="351"/>
        <v/>
      </c>
      <c r="AV684" s="47" t="str">
        <f t="shared" ca="1" si="351"/>
        <v/>
      </c>
      <c r="AW684" s="47" t="str">
        <f t="shared" ca="1" si="351"/>
        <v/>
      </c>
      <c r="AX684" s="47" t="str">
        <f t="shared" ca="1" si="351"/>
        <v/>
      </c>
      <c r="AY684" s="47" t="str">
        <f t="shared" ca="1" si="350"/>
        <v/>
      </c>
      <c r="AZ684" s="47" t="str">
        <f t="shared" ca="1" si="350"/>
        <v/>
      </c>
      <c r="BA684" s="47" t="str">
        <f t="shared" ca="1" si="350"/>
        <v/>
      </c>
      <c r="BB684" s="47" t="str">
        <f t="shared" ca="1" si="350"/>
        <v/>
      </c>
      <c r="BC684" s="47" t="str">
        <f t="shared" ca="1" si="350"/>
        <v/>
      </c>
      <c r="BD684" s="47" t="str">
        <f t="shared" ca="1" si="350"/>
        <v/>
      </c>
    </row>
    <row r="685" spans="3:56" s="36" customFormat="1" ht="18" customHeight="1" outlineLevel="1" x14ac:dyDescent="0.25">
      <c r="C685" s="37" t="s">
        <v>666</v>
      </c>
      <c r="D685" s="38">
        <f t="shared" ca="1" si="353"/>
        <v>0</v>
      </c>
      <c r="E685" s="39" t="s">
        <v>365</v>
      </c>
      <c r="F685" s="40">
        <v>49</v>
      </c>
      <c r="G685" s="38">
        <f t="shared" ca="1" si="333"/>
        <v>0</v>
      </c>
      <c r="H685" s="41">
        <v>20</v>
      </c>
      <c r="I685" s="38">
        <f t="shared" ca="1" si="334"/>
        <v>0</v>
      </c>
      <c r="J685" s="42">
        <f t="shared" ca="1" si="335"/>
        <v>0</v>
      </c>
      <c r="K685" s="54"/>
      <c r="L685" s="44">
        <v>60</v>
      </c>
      <c r="M685" s="38">
        <f t="shared" ca="1" si="336"/>
        <v>0</v>
      </c>
      <c r="N685" s="41">
        <v>30</v>
      </c>
      <c r="O685" s="38">
        <f t="shared" ca="1" si="337"/>
        <v>0</v>
      </c>
      <c r="P685" s="45">
        <f t="shared" ca="1" si="338"/>
        <v>0</v>
      </c>
      <c r="Q685" s="55"/>
      <c r="S685" s="47">
        <f t="shared" ca="1" si="346"/>
        <v>0</v>
      </c>
      <c r="T685" s="47">
        <f t="shared" ca="1" si="346"/>
        <v>0</v>
      </c>
      <c r="U685" s="47" t="str">
        <f t="shared" ca="1" si="346"/>
        <v/>
      </c>
      <c r="V685" s="47" t="str">
        <f t="shared" ca="1" si="346"/>
        <v/>
      </c>
      <c r="W685" s="47" t="str">
        <f t="shared" ca="1" si="346"/>
        <v/>
      </c>
      <c r="X685" s="47" t="str">
        <f t="shared" ca="1" si="346"/>
        <v/>
      </c>
      <c r="Y685" s="47" t="str">
        <f t="shared" ca="1" si="346"/>
        <v/>
      </c>
      <c r="Z685" s="47" t="str">
        <f t="shared" ca="1" si="346"/>
        <v/>
      </c>
      <c r="AA685" s="47" t="str">
        <f t="shared" ca="1" si="346"/>
        <v/>
      </c>
      <c r="AB685" s="47" t="str">
        <f t="shared" ca="1" si="346"/>
        <v/>
      </c>
      <c r="AC685" s="47" t="str">
        <f t="shared" ca="1" si="346"/>
        <v/>
      </c>
      <c r="AD685" s="47" t="str">
        <f t="shared" ca="1" si="346"/>
        <v/>
      </c>
      <c r="AE685" s="47" t="str">
        <f t="shared" ca="1" si="346"/>
        <v/>
      </c>
      <c r="AF685" s="47" t="str">
        <f t="shared" ca="1" si="346"/>
        <v/>
      </c>
      <c r="AG685" s="47" t="str">
        <f t="shared" ca="1" si="346"/>
        <v/>
      </c>
      <c r="AH685" s="47" t="str">
        <f t="shared" ca="1" si="346"/>
        <v/>
      </c>
      <c r="AI685" s="47" t="str">
        <f t="shared" ca="1" si="351"/>
        <v/>
      </c>
      <c r="AJ685" s="47" t="str">
        <f t="shared" ca="1" si="351"/>
        <v/>
      </c>
      <c r="AK685" s="47" t="str">
        <f t="shared" ca="1" si="351"/>
        <v/>
      </c>
      <c r="AL685" s="47" t="str">
        <f t="shared" ca="1" si="351"/>
        <v/>
      </c>
      <c r="AM685" s="47" t="str">
        <f t="shared" ca="1" si="351"/>
        <v/>
      </c>
      <c r="AN685" s="47" t="str">
        <f t="shared" ca="1" si="351"/>
        <v/>
      </c>
      <c r="AO685" s="47" t="str">
        <f t="shared" ca="1" si="351"/>
        <v/>
      </c>
      <c r="AP685" s="47" t="str">
        <f t="shared" ca="1" si="351"/>
        <v/>
      </c>
      <c r="AQ685" s="47" t="str">
        <f t="shared" ca="1" si="351"/>
        <v/>
      </c>
      <c r="AR685" s="47" t="str">
        <f t="shared" ca="1" si="351"/>
        <v/>
      </c>
      <c r="AS685" s="47" t="str">
        <f t="shared" ca="1" si="351"/>
        <v/>
      </c>
      <c r="AT685" s="47" t="str">
        <f t="shared" ca="1" si="351"/>
        <v/>
      </c>
      <c r="AU685" s="47" t="str">
        <f t="shared" ca="1" si="351"/>
        <v/>
      </c>
      <c r="AV685" s="47" t="str">
        <f t="shared" ca="1" si="351"/>
        <v/>
      </c>
      <c r="AW685" s="47" t="str">
        <f t="shared" ca="1" si="351"/>
        <v/>
      </c>
      <c r="AX685" s="47" t="str">
        <f t="shared" ca="1" si="351"/>
        <v/>
      </c>
      <c r="AY685" s="47" t="str">
        <f t="shared" ca="1" si="350"/>
        <v/>
      </c>
      <c r="AZ685" s="47" t="str">
        <f t="shared" ca="1" si="350"/>
        <v/>
      </c>
      <c r="BA685" s="47" t="str">
        <f t="shared" ca="1" si="350"/>
        <v/>
      </c>
      <c r="BB685" s="47" t="str">
        <f t="shared" ca="1" si="350"/>
        <v/>
      </c>
      <c r="BC685" s="47" t="str">
        <f t="shared" ca="1" si="350"/>
        <v/>
      </c>
      <c r="BD685" s="47" t="str">
        <f t="shared" ca="1" si="350"/>
        <v/>
      </c>
    </row>
    <row r="686" spans="3:56" s="36" customFormat="1" ht="18" customHeight="1" outlineLevel="1" x14ac:dyDescent="0.25">
      <c r="C686" s="37" t="s">
        <v>667</v>
      </c>
      <c r="D686" s="38">
        <f t="shared" ca="1" si="339"/>
        <v>0</v>
      </c>
      <c r="E686" s="39" t="s">
        <v>365</v>
      </c>
      <c r="F686" s="40">
        <v>104</v>
      </c>
      <c r="G686" s="38">
        <f t="shared" ca="1" si="333"/>
        <v>0</v>
      </c>
      <c r="H686" s="41">
        <v>20.5</v>
      </c>
      <c r="I686" s="38">
        <f t="shared" ca="1" si="334"/>
        <v>0</v>
      </c>
      <c r="J686" s="42">
        <f t="shared" ca="1" si="335"/>
        <v>0</v>
      </c>
      <c r="K686" s="54"/>
      <c r="L686" s="44">
        <v>120</v>
      </c>
      <c r="M686" s="38">
        <f t="shared" ca="1" si="336"/>
        <v>0</v>
      </c>
      <c r="N686" s="41">
        <v>30</v>
      </c>
      <c r="O686" s="38">
        <f t="shared" ca="1" si="337"/>
        <v>0</v>
      </c>
      <c r="P686" s="45">
        <f t="shared" ca="1" si="338"/>
        <v>0</v>
      </c>
      <c r="Q686" s="55"/>
      <c r="S686" s="47">
        <f t="shared" ca="1" si="346"/>
        <v>0</v>
      </c>
      <c r="T686" s="47">
        <f t="shared" ca="1" si="346"/>
        <v>0</v>
      </c>
      <c r="U686" s="47" t="str">
        <f t="shared" ca="1" si="346"/>
        <v/>
      </c>
      <c r="V686" s="47" t="str">
        <f t="shared" ca="1" si="346"/>
        <v/>
      </c>
      <c r="W686" s="47" t="str">
        <f t="shared" ca="1" si="346"/>
        <v/>
      </c>
      <c r="X686" s="47" t="str">
        <f t="shared" ca="1" si="346"/>
        <v/>
      </c>
      <c r="Y686" s="47" t="str">
        <f t="shared" ca="1" si="346"/>
        <v/>
      </c>
      <c r="Z686" s="47" t="str">
        <f t="shared" ref="S686:AH698" ca="1" si="354">IFERROR(SUMIF(INDIRECT("'"&amp;Z$6&amp;"'!$C:$C"),$C686,INDIRECT("'"&amp;Z$6&amp;"'!$D:$D")),"")</f>
        <v/>
      </c>
      <c r="AA686" s="47" t="str">
        <f t="shared" ca="1" si="354"/>
        <v/>
      </c>
      <c r="AB686" s="47" t="str">
        <f t="shared" ca="1" si="354"/>
        <v/>
      </c>
      <c r="AC686" s="47" t="str">
        <f t="shared" ca="1" si="354"/>
        <v/>
      </c>
      <c r="AD686" s="47" t="str">
        <f t="shared" ca="1" si="354"/>
        <v/>
      </c>
      <c r="AE686" s="47" t="str">
        <f t="shared" ca="1" si="354"/>
        <v/>
      </c>
      <c r="AF686" s="47" t="str">
        <f t="shared" ca="1" si="354"/>
        <v/>
      </c>
      <c r="AG686" s="47" t="str">
        <f t="shared" ca="1" si="354"/>
        <v/>
      </c>
      <c r="AH686" s="47" t="str">
        <f t="shared" ca="1" si="354"/>
        <v/>
      </c>
      <c r="AI686" s="47" t="str">
        <f t="shared" ca="1" si="351"/>
        <v/>
      </c>
      <c r="AJ686" s="47" t="str">
        <f t="shared" ca="1" si="351"/>
        <v/>
      </c>
      <c r="AK686" s="47" t="str">
        <f t="shared" ca="1" si="351"/>
        <v/>
      </c>
      <c r="AL686" s="47" t="str">
        <f t="shared" ca="1" si="351"/>
        <v/>
      </c>
      <c r="AM686" s="47" t="str">
        <f t="shared" ca="1" si="351"/>
        <v/>
      </c>
      <c r="AN686" s="47" t="str">
        <f t="shared" ca="1" si="351"/>
        <v/>
      </c>
      <c r="AO686" s="47" t="str">
        <f t="shared" ca="1" si="351"/>
        <v/>
      </c>
      <c r="AP686" s="47" t="str">
        <f t="shared" ca="1" si="351"/>
        <v/>
      </c>
      <c r="AQ686" s="47" t="str">
        <f t="shared" ca="1" si="351"/>
        <v/>
      </c>
      <c r="AR686" s="47" t="str">
        <f t="shared" ca="1" si="351"/>
        <v/>
      </c>
      <c r="AS686" s="47" t="str">
        <f t="shared" ca="1" si="351"/>
        <v/>
      </c>
      <c r="AT686" s="47" t="str">
        <f t="shared" ca="1" si="351"/>
        <v/>
      </c>
      <c r="AU686" s="47" t="str">
        <f t="shared" ca="1" si="351"/>
        <v/>
      </c>
      <c r="AV686" s="47" t="str">
        <f t="shared" ca="1" si="351"/>
        <v/>
      </c>
      <c r="AW686" s="47" t="str">
        <f t="shared" ca="1" si="351"/>
        <v/>
      </c>
      <c r="AX686" s="47" t="str">
        <f t="shared" ca="1" si="351"/>
        <v/>
      </c>
      <c r="AY686" s="47" t="str">
        <f t="shared" ca="1" si="350"/>
        <v/>
      </c>
      <c r="AZ686" s="47" t="str">
        <f t="shared" ca="1" si="350"/>
        <v/>
      </c>
      <c r="BA686" s="47" t="str">
        <f t="shared" ca="1" si="350"/>
        <v/>
      </c>
      <c r="BB686" s="47" t="str">
        <f t="shared" ca="1" si="350"/>
        <v/>
      </c>
      <c r="BC686" s="47" t="str">
        <f t="shared" ca="1" si="350"/>
        <v/>
      </c>
      <c r="BD686" s="47" t="str">
        <f t="shared" ca="1" si="350"/>
        <v/>
      </c>
    </row>
    <row r="687" spans="3:56" s="36" customFormat="1" ht="18" customHeight="1" outlineLevel="1" x14ac:dyDescent="0.25">
      <c r="C687" s="62" t="s">
        <v>668</v>
      </c>
      <c r="D687" s="38">
        <f t="shared" ca="1" si="339"/>
        <v>0</v>
      </c>
      <c r="E687" s="39" t="s">
        <v>466</v>
      </c>
      <c r="F687" s="40"/>
      <c r="G687" s="38">
        <f t="shared" ca="1" si="333"/>
        <v>0</v>
      </c>
      <c r="H687" s="41"/>
      <c r="I687" s="38">
        <f t="shared" ca="1" si="334"/>
        <v>0</v>
      </c>
      <c r="J687" s="42">
        <f t="shared" ca="1" si="335"/>
        <v>0</v>
      </c>
      <c r="K687" s="54"/>
      <c r="L687" s="44">
        <v>50</v>
      </c>
      <c r="M687" s="38">
        <f t="shared" ca="1" si="336"/>
        <v>0</v>
      </c>
      <c r="N687" s="41">
        <v>50</v>
      </c>
      <c r="O687" s="38">
        <f t="shared" ca="1" si="337"/>
        <v>0</v>
      </c>
      <c r="P687" s="45">
        <f t="shared" ca="1" si="338"/>
        <v>0</v>
      </c>
      <c r="Q687" s="55"/>
      <c r="S687" s="47">
        <f t="shared" ca="1" si="354"/>
        <v>0</v>
      </c>
      <c r="T687" s="47">
        <f t="shared" ca="1" si="354"/>
        <v>0</v>
      </c>
      <c r="U687" s="47" t="str">
        <f t="shared" ca="1" si="354"/>
        <v/>
      </c>
      <c r="V687" s="47" t="str">
        <f t="shared" ca="1" si="354"/>
        <v/>
      </c>
      <c r="W687" s="47" t="str">
        <f t="shared" ca="1" si="354"/>
        <v/>
      </c>
      <c r="X687" s="47" t="str">
        <f t="shared" ca="1" si="354"/>
        <v/>
      </c>
      <c r="Y687" s="47" t="str">
        <f t="shared" ca="1" si="354"/>
        <v/>
      </c>
      <c r="Z687" s="47" t="str">
        <f t="shared" ca="1" si="354"/>
        <v/>
      </c>
      <c r="AA687" s="47" t="str">
        <f t="shared" ca="1" si="354"/>
        <v/>
      </c>
      <c r="AB687" s="47" t="str">
        <f t="shared" ca="1" si="354"/>
        <v/>
      </c>
      <c r="AC687" s="47" t="str">
        <f t="shared" ca="1" si="354"/>
        <v/>
      </c>
      <c r="AD687" s="47" t="str">
        <f t="shared" ca="1" si="354"/>
        <v/>
      </c>
      <c r="AE687" s="47" t="str">
        <f t="shared" ca="1" si="354"/>
        <v/>
      </c>
      <c r="AF687" s="47" t="str">
        <f t="shared" ca="1" si="354"/>
        <v/>
      </c>
      <c r="AG687" s="47" t="str">
        <f t="shared" ca="1" si="354"/>
        <v/>
      </c>
      <c r="AH687" s="47" t="str">
        <f t="shared" ca="1" si="354"/>
        <v/>
      </c>
      <c r="AI687" s="47" t="str">
        <f t="shared" ca="1" si="351"/>
        <v/>
      </c>
      <c r="AJ687" s="47" t="str">
        <f t="shared" ca="1" si="351"/>
        <v/>
      </c>
      <c r="AK687" s="47" t="str">
        <f t="shared" ca="1" si="351"/>
        <v/>
      </c>
      <c r="AL687" s="47" t="str">
        <f t="shared" ca="1" si="351"/>
        <v/>
      </c>
      <c r="AM687" s="47" t="str">
        <f t="shared" ca="1" si="351"/>
        <v/>
      </c>
      <c r="AN687" s="47" t="str">
        <f t="shared" ca="1" si="351"/>
        <v/>
      </c>
      <c r="AO687" s="47" t="str">
        <f t="shared" ca="1" si="351"/>
        <v/>
      </c>
      <c r="AP687" s="47" t="str">
        <f t="shared" ca="1" si="351"/>
        <v/>
      </c>
      <c r="AQ687" s="47" t="str">
        <f t="shared" ca="1" si="351"/>
        <v/>
      </c>
      <c r="AR687" s="47" t="str">
        <f t="shared" ca="1" si="351"/>
        <v/>
      </c>
      <c r="AS687" s="47" t="str">
        <f t="shared" ca="1" si="351"/>
        <v/>
      </c>
      <c r="AT687" s="47" t="str">
        <f t="shared" ca="1" si="351"/>
        <v/>
      </c>
      <c r="AU687" s="47" t="str">
        <f t="shared" ca="1" si="351"/>
        <v/>
      </c>
      <c r="AV687" s="47" t="str">
        <f t="shared" ca="1" si="351"/>
        <v/>
      </c>
      <c r="AW687" s="47" t="str">
        <f t="shared" ca="1" si="351"/>
        <v/>
      </c>
      <c r="AX687" s="47" t="str">
        <f t="shared" ca="1" si="351"/>
        <v/>
      </c>
      <c r="AY687" s="47" t="str">
        <f t="shared" ca="1" si="350"/>
        <v/>
      </c>
      <c r="AZ687" s="47" t="str">
        <f t="shared" ca="1" si="350"/>
        <v/>
      </c>
      <c r="BA687" s="47" t="str">
        <f t="shared" ca="1" si="350"/>
        <v/>
      </c>
      <c r="BB687" s="47" t="str">
        <f t="shared" ca="1" si="350"/>
        <v/>
      </c>
      <c r="BC687" s="47" t="str">
        <f t="shared" ca="1" si="350"/>
        <v/>
      </c>
      <c r="BD687" s="47" t="str">
        <f t="shared" ca="1" si="350"/>
        <v/>
      </c>
    </row>
    <row r="688" spans="3:56" s="36" customFormat="1" ht="18" customHeight="1" outlineLevel="1" x14ac:dyDescent="0.25">
      <c r="C688" s="62" t="s">
        <v>669</v>
      </c>
      <c r="D688" s="38">
        <f t="shared" ca="1" si="339"/>
        <v>0</v>
      </c>
      <c r="E688" s="39" t="s">
        <v>466</v>
      </c>
      <c r="F688" s="40"/>
      <c r="G688" s="38">
        <f t="shared" ca="1" si="333"/>
        <v>0</v>
      </c>
      <c r="H688" s="41"/>
      <c r="I688" s="38">
        <f t="shared" ca="1" si="334"/>
        <v>0</v>
      </c>
      <c r="J688" s="42">
        <f t="shared" ca="1" si="335"/>
        <v>0</v>
      </c>
      <c r="K688" s="54"/>
      <c r="L688" s="44">
        <v>200</v>
      </c>
      <c r="M688" s="38">
        <f t="shared" ca="1" si="336"/>
        <v>0</v>
      </c>
      <c r="N688" s="41">
        <v>100</v>
      </c>
      <c r="O688" s="38">
        <f t="shared" ca="1" si="337"/>
        <v>0</v>
      </c>
      <c r="P688" s="45">
        <f t="shared" ca="1" si="338"/>
        <v>0</v>
      </c>
      <c r="Q688" s="55"/>
      <c r="S688" s="47">
        <f t="shared" ca="1" si="354"/>
        <v>0</v>
      </c>
      <c r="T688" s="47">
        <f t="shared" ca="1" si="354"/>
        <v>0</v>
      </c>
      <c r="U688" s="47" t="str">
        <f t="shared" ca="1" si="354"/>
        <v/>
      </c>
      <c r="V688" s="47" t="str">
        <f t="shared" ca="1" si="354"/>
        <v/>
      </c>
      <c r="W688" s="47" t="str">
        <f t="shared" ca="1" si="354"/>
        <v/>
      </c>
      <c r="X688" s="47" t="str">
        <f t="shared" ca="1" si="354"/>
        <v/>
      </c>
      <c r="Y688" s="47" t="str">
        <f t="shared" ca="1" si="354"/>
        <v/>
      </c>
      <c r="Z688" s="47" t="str">
        <f t="shared" ca="1" si="354"/>
        <v/>
      </c>
      <c r="AA688" s="47" t="str">
        <f t="shared" ca="1" si="354"/>
        <v/>
      </c>
      <c r="AB688" s="47" t="str">
        <f t="shared" ca="1" si="354"/>
        <v/>
      </c>
      <c r="AC688" s="47" t="str">
        <f t="shared" ca="1" si="354"/>
        <v/>
      </c>
      <c r="AD688" s="47" t="str">
        <f t="shared" ca="1" si="354"/>
        <v/>
      </c>
      <c r="AE688" s="47" t="str">
        <f t="shared" ca="1" si="354"/>
        <v/>
      </c>
      <c r="AF688" s="47" t="str">
        <f t="shared" ca="1" si="354"/>
        <v/>
      </c>
      <c r="AG688" s="47" t="str">
        <f t="shared" ca="1" si="354"/>
        <v/>
      </c>
      <c r="AH688" s="47" t="str">
        <f t="shared" ca="1" si="354"/>
        <v/>
      </c>
      <c r="AI688" s="47" t="str">
        <f t="shared" ca="1" si="351"/>
        <v/>
      </c>
      <c r="AJ688" s="47" t="str">
        <f t="shared" ca="1" si="351"/>
        <v/>
      </c>
      <c r="AK688" s="47" t="str">
        <f t="shared" ca="1" si="351"/>
        <v/>
      </c>
      <c r="AL688" s="47" t="str">
        <f t="shared" ca="1" si="351"/>
        <v/>
      </c>
      <c r="AM688" s="47" t="str">
        <f t="shared" ca="1" si="351"/>
        <v/>
      </c>
      <c r="AN688" s="47" t="str">
        <f t="shared" ca="1" si="351"/>
        <v/>
      </c>
      <c r="AO688" s="47" t="str">
        <f t="shared" ca="1" si="351"/>
        <v/>
      </c>
      <c r="AP688" s="47" t="str">
        <f t="shared" ca="1" si="351"/>
        <v/>
      </c>
      <c r="AQ688" s="47" t="str">
        <f t="shared" ca="1" si="351"/>
        <v/>
      </c>
      <c r="AR688" s="47" t="str">
        <f t="shared" ca="1" si="351"/>
        <v/>
      </c>
      <c r="AS688" s="47" t="str">
        <f t="shared" ca="1" si="351"/>
        <v/>
      </c>
      <c r="AT688" s="47" t="str">
        <f t="shared" ca="1" si="351"/>
        <v/>
      </c>
      <c r="AU688" s="47" t="str">
        <f t="shared" ca="1" si="351"/>
        <v/>
      </c>
      <c r="AV688" s="47" t="str">
        <f t="shared" ca="1" si="351"/>
        <v/>
      </c>
      <c r="AW688" s="47" t="str">
        <f t="shared" ca="1" si="351"/>
        <v/>
      </c>
      <c r="AX688" s="47" t="str">
        <f t="shared" ca="1" si="351"/>
        <v/>
      </c>
      <c r="AY688" s="47" t="str">
        <f t="shared" ca="1" si="350"/>
        <v/>
      </c>
      <c r="AZ688" s="47" t="str">
        <f t="shared" ca="1" si="350"/>
        <v/>
      </c>
      <c r="BA688" s="47" t="str">
        <f t="shared" ca="1" si="350"/>
        <v/>
      </c>
      <c r="BB688" s="47" t="str">
        <f t="shared" ca="1" si="350"/>
        <v/>
      </c>
      <c r="BC688" s="47" t="str">
        <f t="shared" ca="1" si="350"/>
        <v/>
      </c>
      <c r="BD688" s="47" t="str">
        <f t="shared" ca="1" si="350"/>
        <v/>
      </c>
    </row>
    <row r="689" spans="3:56" s="36" customFormat="1" ht="18" customHeight="1" outlineLevel="1" x14ac:dyDescent="0.25">
      <c r="C689" s="62" t="s">
        <v>670</v>
      </c>
      <c r="D689" s="38">
        <f t="shared" ca="1" si="339"/>
        <v>0</v>
      </c>
      <c r="E689" s="39" t="s">
        <v>365</v>
      </c>
      <c r="F689" s="40"/>
      <c r="G689" s="38">
        <f t="shared" ca="1" si="333"/>
        <v>0</v>
      </c>
      <c r="H689" s="41"/>
      <c r="I689" s="38">
        <f t="shared" ca="1" si="334"/>
        <v>0</v>
      </c>
      <c r="J689" s="42">
        <f t="shared" ca="1" si="335"/>
        <v>0</v>
      </c>
      <c r="K689" s="54"/>
      <c r="L689" s="44">
        <v>250</v>
      </c>
      <c r="M689" s="38">
        <f t="shared" ca="1" si="336"/>
        <v>0</v>
      </c>
      <c r="N689" s="41">
        <v>100</v>
      </c>
      <c r="O689" s="38">
        <f t="shared" ca="1" si="337"/>
        <v>0</v>
      </c>
      <c r="P689" s="45">
        <f t="shared" ca="1" si="338"/>
        <v>0</v>
      </c>
      <c r="Q689" s="55"/>
      <c r="S689" s="47">
        <f t="shared" ca="1" si="354"/>
        <v>0</v>
      </c>
      <c r="T689" s="47">
        <f t="shared" ca="1" si="354"/>
        <v>0</v>
      </c>
      <c r="U689" s="47" t="str">
        <f t="shared" ca="1" si="354"/>
        <v/>
      </c>
      <c r="V689" s="47" t="str">
        <f t="shared" ca="1" si="354"/>
        <v/>
      </c>
      <c r="W689" s="47" t="str">
        <f t="shared" ca="1" si="354"/>
        <v/>
      </c>
      <c r="X689" s="47" t="str">
        <f t="shared" ca="1" si="354"/>
        <v/>
      </c>
      <c r="Y689" s="47" t="str">
        <f t="shared" ca="1" si="354"/>
        <v/>
      </c>
      <c r="Z689" s="47" t="str">
        <f t="shared" ca="1" si="354"/>
        <v/>
      </c>
      <c r="AA689" s="47" t="str">
        <f t="shared" ca="1" si="354"/>
        <v/>
      </c>
      <c r="AB689" s="47" t="str">
        <f t="shared" ca="1" si="354"/>
        <v/>
      </c>
      <c r="AC689" s="47" t="str">
        <f t="shared" ca="1" si="354"/>
        <v/>
      </c>
      <c r="AD689" s="47" t="str">
        <f t="shared" ca="1" si="354"/>
        <v/>
      </c>
      <c r="AE689" s="47" t="str">
        <f t="shared" ca="1" si="354"/>
        <v/>
      </c>
      <c r="AF689" s="47" t="str">
        <f t="shared" ca="1" si="354"/>
        <v/>
      </c>
      <c r="AG689" s="47" t="str">
        <f t="shared" ca="1" si="354"/>
        <v/>
      </c>
      <c r="AH689" s="47" t="str">
        <f t="shared" ca="1" si="354"/>
        <v/>
      </c>
      <c r="AI689" s="47" t="str">
        <f t="shared" ca="1" si="351"/>
        <v/>
      </c>
      <c r="AJ689" s="47" t="str">
        <f t="shared" ca="1" si="351"/>
        <v/>
      </c>
      <c r="AK689" s="47" t="str">
        <f t="shared" ca="1" si="351"/>
        <v/>
      </c>
      <c r="AL689" s="47" t="str">
        <f t="shared" ca="1" si="351"/>
        <v/>
      </c>
      <c r="AM689" s="47" t="str">
        <f t="shared" ca="1" si="351"/>
        <v/>
      </c>
      <c r="AN689" s="47" t="str">
        <f t="shared" ca="1" si="351"/>
        <v/>
      </c>
      <c r="AO689" s="47" t="str">
        <f t="shared" ca="1" si="351"/>
        <v/>
      </c>
      <c r="AP689" s="47" t="str">
        <f t="shared" ca="1" si="351"/>
        <v/>
      </c>
      <c r="AQ689" s="47" t="str">
        <f t="shared" ca="1" si="351"/>
        <v/>
      </c>
      <c r="AR689" s="47" t="str">
        <f t="shared" ca="1" si="351"/>
        <v/>
      </c>
      <c r="AS689" s="47" t="str">
        <f t="shared" ca="1" si="351"/>
        <v/>
      </c>
      <c r="AT689" s="47" t="str">
        <f t="shared" ca="1" si="351"/>
        <v/>
      </c>
      <c r="AU689" s="47" t="str">
        <f t="shared" ca="1" si="351"/>
        <v/>
      </c>
      <c r="AV689" s="47" t="str">
        <f t="shared" ca="1" si="351"/>
        <v/>
      </c>
      <c r="AW689" s="47" t="str">
        <f t="shared" ca="1" si="351"/>
        <v/>
      </c>
      <c r="AX689" s="47" t="str">
        <f t="shared" ca="1" si="351"/>
        <v/>
      </c>
      <c r="AY689" s="47" t="str">
        <f t="shared" ca="1" si="350"/>
        <v/>
      </c>
      <c r="AZ689" s="47" t="str">
        <f t="shared" ca="1" si="350"/>
        <v/>
      </c>
      <c r="BA689" s="47" t="str">
        <f t="shared" ca="1" si="350"/>
        <v/>
      </c>
      <c r="BB689" s="47" t="str">
        <f t="shared" ca="1" si="350"/>
        <v/>
      </c>
      <c r="BC689" s="47" t="str">
        <f t="shared" ca="1" si="350"/>
        <v/>
      </c>
      <c r="BD689" s="47" t="str">
        <f t="shared" ca="1" si="350"/>
        <v/>
      </c>
    </row>
    <row r="690" spans="3:56" s="36" customFormat="1" ht="18" customHeight="1" outlineLevel="1" x14ac:dyDescent="0.25">
      <c r="C690" s="37" t="s">
        <v>671</v>
      </c>
      <c r="D690" s="38">
        <f t="shared" ca="1" si="339"/>
        <v>0</v>
      </c>
      <c r="E690" s="39" t="s">
        <v>466</v>
      </c>
      <c r="F690" s="40"/>
      <c r="G690" s="38">
        <f t="shared" ca="1" si="333"/>
        <v>0</v>
      </c>
      <c r="H690" s="41"/>
      <c r="I690" s="38">
        <f t="shared" ca="1" si="334"/>
        <v>0</v>
      </c>
      <c r="J690" s="42">
        <f t="shared" ca="1" si="335"/>
        <v>0</v>
      </c>
      <c r="K690" s="54"/>
      <c r="L690" s="44">
        <v>200</v>
      </c>
      <c r="M690" s="38">
        <f t="shared" ca="1" si="336"/>
        <v>0</v>
      </c>
      <c r="N690" s="41">
        <v>100</v>
      </c>
      <c r="O690" s="38">
        <f t="shared" ca="1" si="337"/>
        <v>0</v>
      </c>
      <c r="P690" s="45">
        <f t="shared" ca="1" si="338"/>
        <v>0</v>
      </c>
      <c r="Q690" s="55"/>
      <c r="S690" s="47">
        <f t="shared" ca="1" si="354"/>
        <v>0</v>
      </c>
      <c r="T690" s="47">
        <f t="shared" ca="1" si="354"/>
        <v>0</v>
      </c>
      <c r="U690" s="47" t="str">
        <f t="shared" ca="1" si="354"/>
        <v/>
      </c>
      <c r="V690" s="47" t="str">
        <f t="shared" ca="1" si="354"/>
        <v/>
      </c>
      <c r="W690" s="47" t="str">
        <f t="shared" ca="1" si="354"/>
        <v/>
      </c>
      <c r="X690" s="47" t="str">
        <f t="shared" ca="1" si="354"/>
        <v/>
      </c>
      <c r="Y690" s="47" t="str">
        <f t="shared" ca="1" si="354"/>
        <v/>
      </c>
      <c r="Z690" s="47" t="str">
        <f t="shared" ca="1" si="354"/>
        <v/>
      </c>
      <c r="AA690" s="47" t="str">
        <f t="shared" ca="1" si="354"/>
        <v/>
      </c>
      <c r="AB690" s="47" t="str">
        <f t="shared" ca="1" si="354"/>
        <v/>
      </c>
      <c r="AC690" s="47" t="str">
        <f t="shared" ca="1" si="354"/>
        <v/>
      </c>
      <c r="AD690" s="47" t="str">
        <f t="shared" ca="1" si="354"/>
        <v/>
      </c>
      <c r="AE690" s="47" t="str">
        <f t="shared" ca="1" si="354"/>
        <v/>
      </c>
      <c r="AF690" s="47" t="str">
        <f t="shared" ca="1" si="354"/>
        <v/>
      </c>
      <c r="AG690" s="47" t="str">
        <f t="shared" ca="1" si="354"/>
        <v/>
      </c>
      <c r="AH690" s="47" t="str">
        <f t="shared" ca="1" si="354"/>
        <v/>
      </c>
      <c r="AI690" s="47" t="str">
        <f t="shared" ca="1" si="351"/>
        <v/>
      </c>
      <c r="AJ690" s="47" t="str">
        <f t="shared" ca="1" si="351"/>
        <v/>
      </c>
      <c r="AK690" s="47" t="str">
        <f t="shared" ca="1" si="351"/>
        <v/>
      </c>
      <c r="AL690" s="47" t="str">
        <f t="shared" ca="1" si="351"/>
        <v/>
      </c>
      <c r="AM690" s="47" t="str">
        <f t="shared" ca="1" si="351"/>
        <v/>
      </c>
      <c r="AN690" s="47" t="str">
        <f t="shared" ca="1" si="351"/>
        <v/>
      </c>
      <c r="AO690" s="47" t="str">
        <f t="shared" ca="1" si="351"/>
        <v/>
      </c>
      <c r="AP690" s="47" t="str">
        <f t="shared" ca="1" si="351"/>
        <v/>
      </c>
      <c r="AQ690" s="47" t="str">
        <f t="shared" ca="1" si="351"/>
        <v/>
      </c>
      <c r="AR690" s="47" t="str">
        <f t="shared" ca="1" si="351"/>
        <v/>
      </c>
      <c r="AS690" s="47" t="str">
        <f t="shared" ca="1" si="351"/>
        <v/>
      </c>
      <c r="AT690" s="47" t="str">
        <f t="shared" ca="1" si="351"/>
        <v/>
      </c>
      <c r="AU690" s="47" t="str">
        <f t="shared" ca="1" si="351"/>
        <v/>
      </c>
      <c r="AV690" s="47" t="str">
        <f t="shared" ca="1" si="351"/>
        <v/>
      </c>
      <c r="AW690" s="47" t="str">
        <f t="shared" ca="1" si="351"/>
        <v/>
      </c>
      <c r="AX690" s="47" t="str">
        <f t="shared" ca="1" si="351"/>
        <v/>
      </c>
      <c r="AY690" s="47" t="str">
        <f t="shared" ca="1" si="350"/>
        <v/>
      </c>
      <c r="AZ690" s="47" t="str">
        <f t="shared" ca="1" si="350"/>
        <v/>
      </c>
      <c r="BA690" s="47" t="str">
        <f t="shared" ca="1" si="350"/>
        <v/>
      </c>
      <c r="BB690" s="47" t="str">
        <f t="shared" ca="1" si="350"/>
        <v/>
      </c>
      <c r="BC690" s="47" t="str">
        <f t="shared" ca="1" si="350"/>
        <v/>
      </c>
      <c r="BD690" s="47" t="str">
        <f t="shared" ca="1" si="350"/>
        <v/>
      </c>
    </row>
    <row r="691" spans="3:56" s="36" customFormat="1" ht="18" customHeight="1" outlineLevel="1" x14ac:dyDescent="0.25">
      <c r="C691" s="37" t="s">
        <v>672</v>
      </c>
      <c r="D691" s="38">
        <f t="shared" ca="1" si="339"/>
        <v>0</v>
      </c>
      <c r="E691" s="39" t="s">
        <v>350</v>
      </c>
      <c r="F691" s="40"/>
      <c r="G691" s="38">
        <f t="shared" ca="1" si="333"/>
        <v>0</v>
      </c>
      <c r="H691" s="41"/>
      <c r="I691" s="38">
        <f t="shared" ca="1" si="334"/>
        <v>0</v>
      </c>
      <c r="J691" s="42">
        <f t="shared" ca="1" si="335"/>
        <v>0</v>
      </c>
      <c r="K691" s="54"/>
      <c r="L691" s="44">
        <v>900</v>
      </c>
      <c r="M691" s="38">
        <f t="shared" ca="1" si="336"/>
        <v>0</v>
      </c>
      <c r="N691" s="41"/>
      <c r="O691" s="38">
        <f t="shared" ca="1" si="337"/>
        <v>0</v>
      </c>
      <c r="P691" s="45">
        <f t="shared" ca="1" si="338"/>
        <v>0</v>
      </c>
      <c r="Q691" s="55"/>
      <c r="S691" s="47">
        <f t="shared" ca="1" si="354"/>
        <v>0</v>
      </c>
      <c r="T691" s="47">
        <f t="shared" ca="1" si="354"/>
        <v>0</v>
      </c>
      <c r="U691" s="47" t="str">
        <f t="shared" ca="1" si="354"/>
        <v/>
      </c>
      <c r="V691" s="47" t="str">
        <f t="shared" ca="1" si="354"/>
        <v/>
      </c>
      <c r="W691" s="47" t="str">
        <f t="shared" ca="1" si="354"/>
        <v/>
      </c>
      <c r="X691" s="47" t="str">
        <f t="shared" ca="1" si="354"/>
        <v/>
      </c>
      <c r="Y691" s="47" t="str">
        <f t="shared" ca="1" si="354"/>
        <v/>
      </c>
      <c r="Z691" s="47" t="str">
        <f t="shared" ca="1" si="354"/>
        <v/>
      </c>
      <c r="AA691" s="47" t="str">
        <f t="shared" ca="1" si="354"/>
        <v/>
      </c>
      <c r="AB691" s="47" t="str">
        <f t="shared" ca="1" si="354"/>
        <v/>
      </c>
      <c r="AC691" s="47" t="str">
        <f t="shared" ca="1" si="354"/>
        <v/>
      </c>
      <c r="AD691" s="47" t="str">
        <f t="shared" ca="1" si="354"/>
        <v/>
      </c>
      <c r="AE691" s="47" t="str">
        <f t="shared" ca="1" si="354"/>
        <v/>
      </c>
      <c r="AF691" s="47" t="str">
        <f t="shared" ca="1" si="354"/>
        <v/>
      </c>
      <c r="AG691" s="47" t="str">
        <f t="shared" ca="1" si="354"/>
        <v/>
      </c>
      <c r="AH691" s="47" t="str">
        <f t="shared" ca="1" si="354"/>
        <v/>
      </c>
      <c r="AI691" s="47" t="str">
        <f t="shared" ca="1" si="351"/>
        <v/>
      </c>
      <c r="AJ691" s="47" t="str">
        <f t="shared" ca="1" si="351"/>
        <v/>
      </c>
      <c r="AK691" s="47" t="str">
        <f t="shared" ca="1" si="351"/>
        <v/>
      </c>
      <c r="AL691" s="47" t="str">
        <f t="shared" ca="1" si="351"/>
        <v/>
      </c>
      <c r="AM691" s="47" t="str">
        <f t="shared" ca="1" si="351"/>
        <v/>
      </c>
      <c r="AN691" s="47" t="str">
        <f t="shared" ca="1" si="351"/>
        <v/>
      </c>
      <c r="AO691" s="47" t="str">
        <f t="shared" ca="1" si="351"/>
        <v/>
      </c>
      <c r="AP691" s="47" t="str">
        <f t="shared" ca="1" si="351"/>
        <v/>
      </c>
      <c r="AQ691" s="47" t="str">
        <f t="shared" ca="1" si="351"/>
        <v/>
      </c>
      <c r="AR691" s="47" t="str">
        <f t="shared" ca="1" si="351"/>
        <v/>
      </c>
      <c r="AS691" s="47" t="str">
        <f t="shared" ca="1" si="351"/>
        <v/>
      </c>
      <c r="AT691" s="47" t="str">
        <f t="shared" ca="1" si="351"/>
        <v/>
      </c>
      <c r="AU691" s="47" t="str">
        <f t="shared" ca="1" si="351"/>
        <v/>
      </c>
      <c r="AV691" s="47" t="str">
        <f t="shared" ca="1" si="351"/>
        <v/>
      </c>
      <c r="AW691" s="47" t="str">
        <f t="shared" ca="1" si="351"/>
        <v/>
      </c>
      <c r="AX691" s="47" t="str">
        <f t="shared" ref="AX691:BD698" ca="1" si="355">IFERROR(SUMIF(INDIRECT("'"&amp;AX$6&amp;"'!$C:$C"),$C691,INDIRECT("'"&amp;AX$6&amp;"'!$D:$D")),"")</f>
        <v/>
      </c>
      <c r="AY691" s="47" t="str">
        <f t="shared" ca="1" si="355"/>
        <v/>
      </c>
      <c r="AZ691" s="47" t="str">
        <f t="shared" ca="1" si="355"/>
        <v/>
      </c>
      <c r="BA691" s="47" t="str">
        <f t="shared" ca="1" si="355"/>
        <v/>
      </c>
      <c r="BB691" s="47" t="str">
        <f t="shared" ca="1" si="355"/>
        <v/>
      </c>
      <c r="BC691" s="47" t="str">
        <f t="shared" ca="1" si="355"/>
        <v/>
      </c>
      <c r="BD691" s="47" t="str">
        <f t="shared" ca="1" si="355"/>
        <v/>
      </c>
    </row>
    <row r="692" spans="3:56" s="36" customFormat="1" ht="18" customHeight="1" outlineLevel="1" x14ac:dyDescent="0.25">
      <c r="C692" s="37"/>
      <c r="D692" s="38">
        <f t="shared" ref="D692:D697" ca="1" si="356">+SUM(R692:BA692)</f>
        <v>0</v>
      </c>
      <c r="E692" s="39"/>
      <c r="F692" s="40"/>
      <c r="G692" s="38">
        <f t="shared" ca="1" si="333"/>
        <v>0</v>
      </c>
      <c r="H692" s="41"/>
      <c r="I692" s="38">
        <f t="shared" ca="1" si="334"/>
        <v>0</v>
      </c>
      <c r="J692" s="42">
        <f t="shared" ca="1" si="335"/>
        <v>0</v>
      </c>
      <c r="K692" s="54"/>
      <c r="L692" s="44"/>
      <c r="M692" s="38">
        <f t="shared" ca="1" si="336"/>
        <v>0</v>
      </c>
      <c r="N692" s="41"/>
      <c r="O692" s="38">
        <f t="shared" ca="1" si="337"/>
        <v>0</v>
      </c>
      <c r="P692" s="45">
        <f t="shared" ca="1" si="338"/>
        <v>0</v>
      </c>
      <c r="Q692" s="55"/>
      <c r="S692" s="47">
        <f t="shared" ca="1" si="354"/>
        <v>0</v>
      </c>
      <c r="T692" s="47">
        <f t="shared" ca="1" si="354"/>
        <v>0</v>
      </c>
      <c r="U692" s="47" t="str">
        <f t="shared" ca="1" si="354"/>
        <v/>
      </c>
      <c r="V692" s="47" t="str">
        <f t="shared" ca="1" si="354"/>
        <v/>
      </c>
      <c r="W692" s="47" t="str">
        <f t="shared" ca="1" si="354"/>
        <v/>
      </c>
      <c r="X692" s="47" t="str">
        <f t="shared" ca="1" si="354"/>
        <v/>
      </c>
      <c r="Y692" s="47" t="str">
        <f t="shared" ca="1" si="354"/>
        <v/>
      </c>
      <c r="Z692" s="47" t="str">
        <f t="shared" ca="1" si="354"/>
        <v/>
      </c>
      <c r="AA692" s="47" t="str">
        <f t="shared" ca="1" si="354"/>
        <v/>
      </c>
      <c r="AB692" s="47" t="str">
        <f t="shared" ca="1" si="354"/>
        <v/>
      </c>
      <c r="AC692" s="47" t="str">
        <f t="shared" ca="1" si="354"/>
        <v/>
      </c>
      <c r="AD692" s="47" t="str">
        <f t="shared" ca="1" si="354"/>
        <v/>
      </c>
      <c r="AE692" s="47" t="str">
        <f t="shared" ca="1" si="354"/>
        <v/>
      </c>
      <c r="AF692" s="47" t="str">
        <f t="shared" ca="1" si="354"/>
        <v/>
      </c>
      <c r="AG692" s="47" t="str">
        <f t="shared" ca="1" si="354"/>
        <v/>
      </c>
      <c r="AH692" s="47" t="str">
        <f t="shared" ca="1" si="354"/>
        <v/>
      </c>
      <c r="AI692" s="47" t="str">
        <f t="shared" ref="AI692:AX698" ca="1" si="357">IFERROR(SUMIF(INDIRECT("'"&amp;AI$6&amp;"'!$C:$C"),$C692,INDIRECT("'"&amp;AI$6&amp;"'!$D:$D")),"")</f>
        <v/>
      </c>
      <c r="AJ692" s="47" t="str">
        <f t="shared" ca="1" si="357"/>
        <v/>
      </c>
      <c r="AK692" s="47" t="str">
        <f t="shared" ca="1" si="357"/>
        <v/>
      </c>
      <c r="AL692" s="47" t="str">
        <f t="shared" ca="1" si="357"/>
        <v/>
      </c>
      <c r="AM692" s="47" t="str">
        <f t="shared" ca="1" si="357"/>
        <v/>
      </c>
      <c r="AN692" s="47" t="str">
        <f t="shared" ca="1" si="357"/>
        <v/>
      </c>
      <c r="AO692" s="47" t="str">
        <f t="shared" ca="1" si="357"/>
        <v/>
      </c>
      <c r="AP692" s="47" t="str">
        <f t="shared" ca="1" si="357"/>
        <v/>
      </c>
      <c r="AQ692" s="47" t="str">
        <f t="shared" ca="1" si="357"/>
        <v/>
      </c>
      <c r="AR692" s="47" t="str">
        <f t="shared" ca="1" si="357"/>
        <v/>
      </c>
      <c r="AS692" s="47" t="str">
        <f t="shared" ca="1" si="357"/>
        <v/>
      </c>
      <c r="AT692" s="47" t="str">
        <f t="shared" ca="1" si="357"/>
        <v/>
      </c>
      <c r="AU692" s="47" t="str">
        <f t="shared" ca="1" si="357"/>
        <v/>
      </c>
      <c r="AV692" s="47" t="str">
        <f t="shared" ca="1" si="357"/>
        <v/>
      </c>
      <c r="AW692" s="47" t="str">
        <f t="shared" ca="1" si="357"/>
        <v/>
      </c>
      <c r="AX692" s="47" t="str">
        <f t="shared" ca="1" si="357"/>
        <v/>
      </c>
      <c r="AY692" s="47" t="str">
        <f t="shared" ca="1" si="355"/>
        <v/>
      </c>
      <c r="AZ692" s="47" t="str">
        <f t="shared" ca="1" si="355"/>
        <v/>
      </c>
      <c r="BA692" s="47" t="str">
        <f t="shared" ca="1" si="355"/>
        <v/>
      </c>
      <c r="BB692" s="47" t="str">
        <f t="shared" ca="1" si="355"/>
        <v/>
      </c>
      <c r="BC692" s="47" t="str">
        <f t="shared" ca="1" si="355"/>
        <v/>
      </c>
      <c r="BD692" s="47" t="str">
        <f t="shared" ca="1" si="355"/>
        <v/>
      </c>
    </row>
    <row r="693" spans="3:56" s="36" customFormat="1" ht="18" customHeight="1" outlineLevel="1" x14ac:dyDescent="0.25">
      <c r="C693" s="391" t="s">
        <v>673</v>
      </c>
      <c r="D693" s="392">
        <f t="shared" ca="1" si="356"/>
        <v>0</v>
      </c>
      <c r="E693" s="393" t="s">
        <v>420</v>
      </c>
      <c r="F693" s="394">
        <v>1860</v>
      </c>
      <c r="G693" s="392">
        <f t="shared" ca="1" si="333"/>
        <v>0</v>
      </c>
      <c r="H693" s="395">
        <v>150</v>
      </c>
      <c r="I693" s="392">
        <f t="shared" ca="1" si="334"/>
        <v>0</v>
      </c>
      <c r="J693" s="396">
        <f t="shared" ca="1" si="335"/>
        <v>0</v>
      </c>
      <c r="K693" s="397"/>
      <c r="L693" s="398">
        <v>1900</v>
      </c>
      <c r="M693" s="392">
        <f t="shared" ca="1" si="336"/>
        <v>0</v>
      </c>
      <c r="N693" s="395">
        <v>150</v>
      </c>
      <c r="O693" s="392">
        <f t="shared" ca="1" si="337"/>
        <v>0</v>
      </c>
      <c r="P693" s="399">
        <f t="shared" ca="1" si="338"/>
        <v>0</v>
      </c>
      <c r="Q693" s="55"/>
      <c r="S693" s="47">
        <f t="shared" ca="1" si="354"/>
        <v>0</v>
      </c>
      <c r="T693" s="47">
        <f t="shared" ca="1" si="354"/>
        <v>0</v>
      </c>
      <c r="U693" s="47" t="str">
        <f t="shared" ca="1" si="354"/>
        <v/>
      </c>
      <c r="V693" s="47" t="str">
        <f t="shared" ca="1" si="354"/>
        <v/>
      </c>
      <c r="W693" s="47" t="str">
        <f t="shared" ca="1" si="354"/>
        <v/>
      </c>
      <c r="X693" s="47" t="str">
        <f t="shared" ca="1" si="354"/>
        <v/>
      </c>
      <c r="Y693" s="47" t="str">
        <f t="shared" ca="1" si="354"/>
        <v/>
      </c>
      <c r="Z693" s="47" t="str">
        <f t="shared" ca="1" si="354"/>
        <v/>
      </c>
      <c r="AA693" s="47" t="str">
        <f t="shared" ca="1" si="354"/>
        <v/>
      </c>
      <c r="AB693" s="47" t="str">
        <f t="shared" ca="1" si="354"/>
        <v/>
      </c>
      <c r="AC693" s="47" t="str">
        <f t="shared" ca="1" si="354"/>
        <v/>
      </c>
      <c r="AD693" s="47" t="str">
        <f t="shared" ca="1" si="354"/>
        <v/>
      </c>
      <c r="AE693" s="47" t="str">
        <f t="shared" ca="1" si="354"/>
        <v/>
      </c>
      <c r="AF693" s="47" t="str">
        <f t="shared" ca="1" si="354"/>
        <v/>
      </c>
      <c r="AG693" s="47" t="str">
        <f t="shared" ca="1" si="354"/>
        <v/>
      </c>
      <c r="AH693" s="47" t="str">
        <f t="shared" ca="1" si="354"/>
        <v/>
      </c>
      <c r="AI693" s="47" t="str">
        <f t="shared" ca="1" si="357"/>
        <v/>
      </c>
      <c r="AJ693" s="47" t="str">
        <f t="shared" ca="1" si="357"/>
        <v/>
      </c>
      <c r="AK693" s="47" t="str">
        <f t="shared" ca="1" si="357"/>
        <v/>
      </c>
      <c r="AL693" s="47" t="str">
        <f t="shared" ca="1" si="357"/>
        <v/>
      </c>
      <c r="AM693" s="47" t="str">
        <f t="shared" ca="1" si="357"/>
        <v/>
      </c>
      <c r="AN693" s="47" t="str">
        <f t="shared" ca="1" si="357"/>
        <v/>
      </c>
      <c r="AO693" s="47" t="str">
        <f t="shared" ca="1" si="357"/>
        <v/>
      </c>
      <c r="AP693" s="47" t="str">
        <f t="shared" ca="1" si="357"/>
        <v/>
      </c>
      <c r="AQ693" s="47" t="str">
        <f t="shared" ca="1" si="357"/>
        <v/>
      </c>
      <c r="AR693" s="47" t="str">
        <f t="shared" ca="1" si="357"/>
        <v/>
      </c>
      <c r="AS693" s="47" t="str">
        <f t="shared" ca="1" si="357"/>
        <v/>
      </c>
      <c r="AT693" s="47" t="str">
        <f t="shared" ca="1" si="357"/>
        <v/>
      </c>
      <c r="AU693" s="47" t="str">
        <f t="shared" ca="1" si="357"/>
        <v/>
      </c>
      <c r="AV693" s="47" t="str">
        <f t="shared" ca="1" si="357"/>
        <v/>
      </c>
      <c r="AW693" s="47" t="str">
        <f t="shared" ca="1" si="357"/>
        <v/>
      </c>
      <c r="AX693" s="47" t="str">
        <f t="shared" ca="1" si="357"/>
        <v/>
      </c>
      <c r="AY693" s="47" t="str">
        <f t="shared" ca="1" si="355"/>
        <v/>
      </c>
      <c r="AZ693" s="47" t="str">
        <f t="shared" ca="1" si="355"/>
        <v/>
      </c>
      <c r="BA693" s="47" t="str">
        <f t="shared" ca="1" si="355"/>
        <v/>
      </c>
      <c r="BB693" s="47" t="str">
        <f t="shared" ca="1" si="355"/>
        <v/>
      </c>
      <c r="BC693" s="47" t="str">
        <f t="shared" ca="1" si="355"/>
        <v/>
      </c>
      <c r="BD693" s="47" t="str">
        <f t="shared" ca="1" si="355"/>
        <v/>
      </c>
    </row>
    <row r="694" spans="3:56" s="36" customFormat="1" ht="18" customHeight="1" outlineLevel="1" x14ac:dyDescent="0.25">
      <c r="C694" s="391" t="s">
        <v>674</v>
      </c>
      <c r="D694" s="392">
        <f t="shared" ca="1" si="356"/>
        <v>0</v>
      </c>
      <c r="E694" s="393" t="s">
        <v>420</v>
      </c>
      <c r="F694" s="394">
        <v>10</v>
      </c>
      <c r="G694" s="392">
        <f t="shared" ca="1" si="333"/>
        <v>0</v>
      </c>
      <c r="H694" s="395">
        <v>10</v>
      </c>
      <c r="I694" s="392">
        <f t="shared" ca="1" si="334"/>
        <v>0</v>
      </c>
      <c r="J694" s="396">
        <f t="shared" ca="1" si="335"/>
        <v>0</v>
      </c>
      <c r="K694" s="397"/>
      <c r="L694" s="398">
        <v>10</v>
      </c>
      <c r="M694" s="392">
        <f t="shared" ca="1" si="336"/>
        <v>0</v>
      </c>
      <c r="N694" s="395">
        <v>10</v>
      </c>
      <c r="O694" s="392">
        <f t="shared" ca="1" si="337"/>
        <v>0</v>
      </c>
      <c r="P694" s="399">
        <f t="shared" ca="1" si="338"/>
        <v>0</v>
      </c>
      <c r="Q694" s="55"/>
      <c r="S694" s="47">
        <f t="shared" ca="1" si="354"/>
        <v>0</v>
      </c>
      <c r="T694" s="47">
        <f t="shared" ca="1" si="354"/>
        <v>0</v>
      </c>
      <c r="U694" s="47" t="str">
        <f t="shared" ca="1" si="354"/>
        <v/>
      </c>
      <c r="V694" s="47" t="str">
        <f t="shared" ca="1" si="354"/>
        <v/>
      </c>
      <c r="W694" s="47" t="str">
        <f t="shared" ca="1" si="354"/>
        <v/>
      </c>
      <c r="X694" s="47" t="str">
        <f t="shared" ca="1" si="354"/>
        <v/>
      </c>
      <c r="Y694" s="47" t="str">
        <f t="shared" ca="1" si="354"/>
        <v/>
      </c>
      <c r="Z694" s="47" t="str">
        <f t="shared" ca="1" si="354"/>
        <v/>
      </c>
      <c r="AA694" s="47" t="str">
        <f t="shared" ca="1" si="354"/>
        <v/>
      </c>
      <c r="AB694" s="47" t="str">
        <f t="shared" ca="1" si="354"/>
        <v/>
      </c>
      <c r="AC694" s="47" t="str">
        <f t="shared" ca="1" si="354"/>
        <v/>
      </c>
      <c r="AD694" s="47" t="str">
        <f t="shared" ca="1" si="354"/>
        <v/>
      </c>
      <c r="AE694" s="47" t="str">
        <f t="shared" ca="1" si="354"/>
        <v/>
      </c>
      <c r="AF694" s="47" t="str">
        <f t="shared" ca="1" si="354"/>
        <v/>
      </c>
      <c r="AG694" s="47" t="str">
        <f t="shared" ca="1" si="354"/>
        <v/>
      </c>
      <c r="AH694" s="47" t="str">
        <f t="shared" ca="1" si="354"/>
        <v/>
      </c>
      <c r="AI694" s="47" t="str">
        <f t="shared" ca="1" si="357"/>
        <v/>
      </c>
      <c r="AJ694" s="47" t="str">
        <f t="shared" ca="1" si="357"/>
        <v/>
      </c>
      <c r="AK694" s="47" t="str">
        <f t="shared" ca="1" si="357"/>
        <v/>
      </c>
      <c r="AL694" s="47" t="str">
        <f t="shared" ca="1" si="357"/>
        <v/>
      </c>
      <c r="AM694" s="47" t="str">
        <f t="shared" ca="1" si="357"/>
        <v/>
      </c>
      <c r="AN694" s="47" t="str">
        <f t="shared" ca="1" si="357"/>
        <v/>
      </c>
      <c r="AO694" s="47" t="str">
        <f t="shared" ca="1" si="357"/>
        <v/>
      </c>
      <c r="AP694" s="47" t="str">
        <f t="shared" ca="1" si="357"/>
        <v/>
      </c>
      <c r="AQ694" s="47" t="str">
        <f t="shared" ca="1" si="357"/>
        <v/>
      </c>
      <c r="AR694" s="47" t="str">
        <f t="shared" ca="1" si="357"/>
        <v/>
      </c>
      <c r="AS694" s="47" t="str">
        <f t="shared" ca="1" si="357"/>
        <v/>
      </c>
      <c r="AT694" s="47" t="str">
        <f t="shared" ca="1" si="357"/>
        <v/>
      </c>
      <c r="AU694" s="47" t="str">
        <f t="shared" ca="1" si="357"/>
        <v/>
      </c>
      <c r="AV694" s="47" t="str">
        <f t="shared" ca="1" si="357"/>
        <v/>
      </c>
      <c r="AW694" s="47" t="str">
        <f t="shared" ca="1" si="357"/>
        <v/>
      </c>
      <c r="AX694" s="47" t="str">
        <f t="shared" ca="1" si="357"/>
        <v/>
      </c>
      <c r="AY694" s="47" t="str">
        <f t="shared" ca="1" si="355"/>
        <v/>
      </c>
      <c r="AZ694" s="47" t="str">
        <f t="shared" ca="1" si="355"/>
        <v/>
      </c>
      <c r="BA694" s="47" t="str">
        <f t="shared" ca="1" si="355"/>
        <v/>
      </c>
      <c r="BB694" s="47" t="str">
        <f t="shared" ca="1" si="355"/>
        <v/>
      </c>
      <c r="BC694" s="47" t="str">
        <f t="shared" ca="1" si="355"/>
        <v/>
      </c>
      <c r="BD694" s="47" t="str">
        <f t="shared" ca="1" si="355"/>
        <v/>
      </c>
    </row>
    <row r="695" spans="3:56" s="36" customFormat="1" ht="18" customHeight="1" outlineLevel="1" x14ac:dyDescent="0.25">
      <c r="C695" s="391" t="s">
        <v>675</v>
      </c>
      <c r="D695" s="392">
        <f t="shared" ca="1" si="356"/>
        <v>0</v>
      </c>
      <c r="E695" s="393" t="s">
        <v>466</v>
      </c>
      <c r="F695" s="394">
        <v>10000</v>
      </c>
      <c r="G695" s="392">
        <f t="shared" ca="1" si="333"/>
        <v>0</v>
      </c>
      <c r="H695" s="395">
        <v>500</v>
      </c>
      <c r="I695" s="392">
        <f t="shared" ca="1" si="334"/>
        <v>0</v>
      </c>
      <c r="J695" s="396">
        <f t="shared" ca="1" si="335"/>
        <v>0</v>
      </c>
      <c r="K695" s="397"/>
      <c r="L695" s="398">
        <v>10000</v>
      </c>
      <c r="M695" s="392">
        <f t="shared" ca="1" si="336"/>
        <v>0</v>
      </c>
      <c r="N695" s="395">
        <v>500</v>
      </c>
      <c r="O695" s="392">
        <f t="shared" ca="1" si="337"/>
        <v>0</v>
      </c>
      <c r="P695" s="399">
        <f t="shared" ca="1" si="338"/>
        <v>0</v>
      </c>
      <c r="Q695" s="55"/>
      <c r="S695" s="47">
        <f t="shared" ca="1" si="354"/>
        <v>0</v>
      </c>
      <c r="T695" s="47">
        <f t="shared" ca="1" si="354"/>
        <v>0</v>
      </c>
      <c r="U695" s="47" t="str">
        <f t="shared" ca="1" si="354"/>
        <v/>
      </c>
      <c r="V695" s="47" t="str">
        <f t="shared" ca="1" si="354"/>
        <v/>
      </c>
      <c r="W695" s="47" t="str">
        <f t="shared" ca="1" si="354"/>
        <v/>
      </c>
      <c r="X695" s="47" t="str">
        <f t="shared" ca="1" si="354"/>
        <v/>
      </c>
      <c r="Y695" s="47" t="str">
        <f t="shared" ca="1" si="354"/>
        <v/>
      </c>
      <c r="Z695" s="47" t="str">
        <f t="shared" ca="1" si="354"/>
        <v/>
      </c>
      <c r="AA695" s="47" t="str">
        <f t="shared" ca="1" si="354"/>
        <v/>
      </c>
      <c r="AB695" s="47" t="str">
        <f t="shared" ca="1" si="354"/>
        <v/>
      </c>
      <c r="AC695" s="47" t="str">
        <f t="shared" ca="1" si="354"/>
        <v/>
      </c>
      <c r="AD695" s="47" t="str">
        <f t="shared" ca="1" si="354"/>
        <v/>
      </c>
      <c r="AE695" s="47" t="str">
        <f t="shared" ca="1" si="354"/>
        <v/>
      </c>
      <c r="AF695" s="47" t="str">
        <f t="shared" ca="1" si="354"/>
        <v/>
      </c>
      <c r="AG695" s="47" t="str">
        <f t="shared" ca="1" si="354"/>
        <v/>
      </c>
      <c r="AH695" s="47" t="str">
        <f t="shared" ca="1" si="354"/>
        <v/>
      </c>
      <c r="AI695" s="47" t="str">
        <f t="shared" ca="1" si="357"/>
        <v/>
      </c>
      <c r="AJ695" s="47" t="str">
        <f t="shared" ca="1" si="357"/>
        <v/>
      </c>
      <c r="AK695" s="47" t="str">
        <f t="shared" ca="1" si="357"/>
        <v/>
      </c>
      <c r="AL695" s="47" t="str">
        <f t="shared" ca="1" si="357"/>
        <v/>
      </c>
      <c r="AM695" s="47" t="str">
        <f t="shared" ca="1" si="357"/>
        <v/>
      </c>
      <c r="AN695" s="47" t="str">
        <f t="shared" ca="1" si="357"/>
        <v/>
      </c>
      <c r="AO695" s="47" t="str">
        <f t="shared" ca="1" si="357"/>
        <v/>
      </c>
      <c r="AP695" s="47" t="str">
        <f t="shared" ca="1" si="357"/>
        <v/>
      </c>
      <c r="AQ695" s="47" t="str">
        <f t="shared" ca="1" si="357"/>
        <v/>
      </c>
      <c r="AR695" s="47" t="str">
        <f t="shared" ca="1" si="357"/>
        <v/>
      </c>
      <c r="AS695" s="47" t="str">
        <f t="shared" ca="1" si="357"/>
        <v/>
      </c>
      <c r="AT695" s="47" t="str">
        <f t="shared" ca="1" si="357"/>
        <v/>
      </c>
      <c r="AU695" s="47" t="str">
        <f t="shared" ca="1" si="357"/>
        <v/>
      </c>
      <c r="AV695" s="47" t="str">
        <f t="shared" ca="1" si="357"/>
        <v/>
      </c>
      <c r="AW695" s="47" t="str">
        <f t="shared" ca="1" si="357"/>
        <v/>
      </c>
      <c r="AX695" s="47" t="str">
        <f t="shared" ca="1" si="357"/>
        <v/>
      </c>
      <c r="AY695" s="47" t="str">
        <f t="shared" ca="1" si="355"/>
        <v/>
      </c>
      <c r="AZ695" s="47" t="str">
        <f t="shared" ca="1" si="355"/>
        <v/>
      </c>
      <c r="BA695" s="47" t="str">
        <f t="shared" ca="1" si="355"/>
        <v/>
      </c>
      <c r="BB695" s="47" t="str">
        <f t="shared" ca="1" si="355"/>
        <v/>
      </c>
      <c r="BC695" s="47" t="str">
        <f t="shared" ca="1" si="355"/>
        <v/>
      </c>
      <c r="BD695" s="47" t="str">
        <f t="shared" ca="1" si="355"/>
        <v/>
      </c>
    </row>
    <row r="696" spans="3:56" s="36" customFormat="1" ht="18" customHeight="1" x14ac:dyDescent="0.25">
      <c r="C696" s="273" t="s">
        <v>716</v>
      </c>
      <c r="D696" s="38">
        <f t="shared" ref="D696" ca="1" si="358">+SUM(R696:BA696)</f>
        <v>0</v>
      </c>
      <c r="E696" s="39"/>
      <c r="F696" s="40"/>
      <c r="G696" s="38">
        <f t="shared" ca="1" si="333"/>
        <v>0</v>
      </c>
      <c r="H696" s="41"/>
      <c r="I696" s="38">
        <f t="shared" ca="1" si="334"/>
        <v>0</v>
      </c>
      <c r="J696" s="42">
        <f t="shared" ca="1" si="335"/>
        <v>0</v>
      </c>
      <c r="K696" s="54"/>
      <c r="L696" s="44"/>
      <c r="M696" s="38">
        <f t="shared" ca="1" si="336"/>
        <v>0</v>
      </c>
      <c r="N696" s="41"/>
      <c r="O696" s="38">
        <f t="shared" ca="1" si="337"/>
        <v>0</v>
      </c>
      <c r="P696" s="45">
        <f t="shared" ca="1" si="338"/>
        <v>0</v>
      </c>
      <c r="Q696" s="55"/>
      <c r="S696" s="47">
        <f t="shared" ca="1" si="354"/>
        <v>0</v>
      </c>
      <c r="T696" s="47">
        <f t="shared" ca="1" si="354"/>
        <v>0</v>
      </c>
      <c r="U696" s="47" t="str">
        <f t="shared" ca="1" si="354"/>
        <v/>
      </c>
      <c r="V696" s="47" t="str">
        <f t="shared" ca="1" si="354"/>
        <v/>
      </c>
      <c r="W696" s="47" t="str">
        <f t="shared" ca="1" si="354"/>
        <v/>
      </c>
      <c r="X696" s="47" t="str">
        <f t="shared" ca="1" si="354"/>
        <v/>
      </c>
      <c r="Y696" s="47" t="str">
        <f t="shared" ca="1" si="354"/>
        <v/>
      </c>
      <c r="Z696" s="47" t="str">
        <f t="shared" ca="1" si="354"/>
        <v/>
      </c>
      <c r="AA696" s="47" t="str">
        <f t="shared" ca="1" si="354"/>
        <v/>
      </c>
      <c r="AB696" s="47" t="str">
        <f t="shared" ca="1" si="354"/>
        <v/>
      </c>
      <c r="AC696" s="47" t="str">
        <f t="shared" ca="1" si="354"/>
        <v/>
      </c>
      <c r="AD696" s="47" t="str">
        <f t="shared" ca="1" si="354"/>
        <v/>
      </c>
      <c r="AE696" s="47" t="str">
        <f t="shared" ca="1" si="354"/>
        <v/>
      </c>
      <c r="AF696" s="47" t="str">
        <f t="shared" ca="1" si="354"/>
        <v/>
      </c>
      <c r="AG696" s="47" t="str">
        <f t="shared" ca="1" si="354"/>
        <v/>
      </c>
      <c r="AH696" s="47" t="str">
        <f t="shared" ca="1" si="354"/>
        <v/>
      </c>
      <c r="AI696" s="47" t="str">
        <f t="shared" ca="1" si="357"/>
        <v/>
      </c>
      <c r="AJ696" s="47" t="str">
        <f t="shared" ca="1" si="357"/>
        <v/>
      </c>
      <c r="AK696" s="47" t="str">
        <f t="shared" ca="1" si="357"/>
        <v/>
      </c>
      <c r="AL696" s="47" t="str">
        <f t="shared" ca="1" si="357"/>
        <v/>
      </c>
      <c r="AM696" s="47" t="str">
        <f t="shared" ca="1" si="357"/>
        <v/>
      </c>
      <c r="AN696" s="47" t="str">
        <f t="shared" ca="1" si="357"/>
        <v/>
      </c>
      <c r="AO696" s="47" t="str">
        <f t="shared" ca="1" si="357"/>
        <v/>
      </c>
      <c r="AP696" s="47" t="str">
        <f t="shared" ca="1" si="357"/>
        <v/>
      </c>
      <c r="AQ696" s="47" t="str">
        <f t="shared" ca="1" si="357"/>
        <v/>
      </c>
      <c r="AR696" s="47" t="str">
        <f t="shared" ca="1" si="357"/>
        <v/>
      </c>
      <c r="AS696" s="47" t="str">
        <f t="shared" ca="1" si="357"/>
        <v/>
      </c>
      <c r="AT696" s="47" t="str">
        <f t="shared" ca="1" si="357"/>
        <v/>
      </c>
      <c r="AU696" s="47" t="str">
        <f t="shared" ca="1" si="357"/>
        <v/>
      </c>
      <c r="AV696" s="47" t="str">
        <f t="shared" ca="1" si="357"/>
        <v/>
      </c>
      <c r="AW696" s="47" t="str">
        <f t="shared" ca="1" si="357"/>
        <v/>
      </c>
      <c r="AX696" s="47" t="str">
        <f t="shared" ca="1" si="357"/>
        <v/>
      </c>
      <c r="AY696" s="47" t="str">
        <f t="shared" ca="1" si="355"/>
        <v/>
      </c>
      <c r="AZ696" s="47" t="str">
        <f t="shared" ca="1" si="355"/>
        <v/>
      </c>
      <c r="BA696" s="47" t="str">
        <f t="shared" ca="1" si="355"/>
        <v/>
      </c>
      <c r="BB696" s="47" t="str">
        <f t="shared" ca="1" si="355"/>
        <v/>
      </c>
      <c r="BC696" s="47" t="str">
        <f t="shared" ca="1" si="355"/>
        <v/>
      </c>
      <c r="BD696" s="47" t="str">
        <f t="shared" ca="1" si="355"/>
        <v/>
      </c>
    </row>
    <row r="697" spans="3:56" s="36" customFormat="1" ht="18" customHeight="1" x14ac:dyDescent="0.25">
      <c r="C697" s="37"/>
      <c r="D697" s="38">
        <f t="shared" ca="1" si="356"/>
        <v>0</v>
      </c>
      <c r="E697" s="39"/>
      <c r="F697" s="40"/>
      <c r="G697" s="38">
        <f t="shared" ca="1" si="333"/>
        <v>0</v>
      </c>
      <c r="H697" s="41"/>
      <c r="I697" s="38">
        <f t="shared" ca="1" si="334"/>
        <v>0</v>
      </c>
      <c r="J697" s="42">
        <f t="shared" ca="1" si="335"/>
        <v>0</v>
      </c>
      <c r="K697" s="54"/>
      <c r="L697" s="44"/>
      <c r="M697" s="38">
        <f t="shared" ca="1" si="336"/>
        <v>0</v>
      </c>
      <c r="N697" s="41"/>
      <c r="O697" s="38">
        <f t="shared" ca="1" si="337"/>
        <v>0</v>
      </c>
      <c r="P697" s="45">
        <f t="shared" ca="1" si="338"/>
        <v>0</v>
      </c>
      <c r="Q697" s="55"/>
      <c r="S697" s="47">
        <f t="shared" ca="1" si="354"/>
        <v>0</v>
      </c>
      <c r="T697" s="47">
        <f t="shared" ca="1" si="354"/>
        <v>0</v>
      </c>
      <c r="U697" s="47" t="str">
        <f t="shared" ca="1" si="354"/>
        <v/>
      </c>
      <c r="V697" s="47" t="str">
        <f t="shared" ca="1" si="354"/>
        <v/>
      </c>
      <c r="W697" s="47" t="str">
        <f t="shared" ca="1" si="354"/>
        <v/>
      </c>
      <c r="X697" s="47" t="str">
        <f t="shared" ca="1" si="354"/>
        <v/>
      </c>
      <c r="Y697" s="47" t="str">
        <f t="shared" ca="1" si="354"/>
        <v/>
      </c>
      <c r="Z697" s="47" t="str">
        <f t="shared" ca="1" si="354"/>
        <v/>
      </c>
      <c r="AA697" s="47" t="str">
        <f t="shared" ca="1" si="354"/>
        <v/>
      </c>
      <c r="AB697" s="47" t="str">
        <f t="shared" ca="1" si="354"/>
        <v/>
      </c>
      <c r="AC697" s="47" t="str">
        <f t="shared" ca="1" si="354"/>
        <v/>
      </c>
      <c r="AD697" s="47" t="str">
        <f t="shared" ca="1" si="354"/>
        <v/>
      </c>
      <c r="AE697" s="47" t="str">
        <f t="shared" ca="1" si="354"/>
        <v/>
      </c>
      <c r="AF697" s="47" t="str">
        <f t="shared" ca="1" si="354"/>
        <v/>
      </c>
      <c r="AG697" s="47" t="str">
        <f t="shared" ca="1" si="354"/>
        <v/>
      </c>
      <c r="AH697" s="47" t="str">
        <f t="shared" ca="1" si="354"/>
        <v/>
      </c>
      <c r="AI697" s="47" t="str">
        <f t="shared" ca="1" si="357"/>
        <v/>
      </c>
      <c r="AJ697" s="47" t="str">
        <f t="shared" ca="1" si="357"/>
        <v/>
      </c>
      <c r="AK697" s="47" t="str">
        <f t="shared" ca="1" si="357"/>
        <v/>
      </c>
      <c r="AL697" s="47" t="str">
        <f t="shared" ca="1" si="357"/>
        <v/>
      </c>
      <c r="AM697" s="47" t="str">
        <f t="shared" ca="1" si="357"/>
        <v/>
      </c>
      <c r="AN697" s="47" t="str">
        <f t="shared" ca="1" si="357"/>
        <v/>
      </c>
      <c r="AO697" s="47" t="str">
        <f t="shared" ca="1" si="357"/>
        <v/>
      </c>
      <c r="AP697" s="47" t="str">
        <f t="shared" ca="1" si="357"/>
        <v/>
      </c>
      <c r="AQ697" s="47" t="str">
        <f t="shared" ca="1" si="357"/>
        <v/>
      </c>
      <c r="AR697" s="47" t="str">
        <f t="shared" ca="1" si="357"/>
        <v/>
      </c>
      <c r="AS697" s="47" t="str">
        <f t="shared" ca="1" si="357"/>
        <v/>
      </c>
      <c r="AT697" s="47" t="str">
        <f t="shared" ca="1" si="357"/>
        <v/>
      </c>
      <c r="AU697" s="47" t="str">
        <f t="shared" ca="1" si="357"/>
        <v/>
      </c>
      <c r="AV697" s="47" t="str">
        <f t="shared" ca="1" si="357"/>
        <v/>
      </c>
      <c r="AW697" s="47" t="str">
        <f t="shared" ca="1" si="357"/>
        <v/>
      </c>
      <c r="AX697" s="47" t="str">
        <f t="shared" ca="1" si="357"/>
        <v/>
      </c>
      <c r="AY697" s="47" t="str">
        <f t="shared" ca="1" si="355"/>
        <v/>
      </c>
      <c r="AZ697" s="47" t="str">
        <f t="shared" ca="1" si="355"/>
        <v/>
      </c>
      <c r="BA697" s="47" t="str">
        <f t="shared" ca="1" si="355"/>
        <v/>
      </c>
      <c r="BB697" s="47" t="str">
        <f t="shared" ca="1" si="355"/>
        <v/>
      </c>
      <c r="BC697" s="47" t="str">
        <f t="shared" ca="1" si="355"/>
        <v/>
      </c>
      <c r="BD697" s="47" t="str">
        <f t="shared" ca="1" si="355"/>
        <v/>
      </c>
    </row>
    <row r="698" spans="3:56" s="36" customFormat="1" ht="18" customHeight="1" thickBot="1" x14ac:dyDescent="0.3">
      <c r="C698" s="37"/>
      <c r="D698" s="38">
        <f ca="1">+SUM(R698:BA698)</f>
        <v>0</v>
      </c>
      <c r="E698" s="39"/>
      <c r="F698" s="64"/>
      <c r="G698" s="65">
        <f ca="1">+D698*F698</f>
        <v>0</v>
      </c>
      <c r="H698" s="66"/>
      <c r="I698" s="65">
        <f t="shared" ref="I698" ca="1" si="359">+D698*H698</f>
        <v>0</v>
      </c>
      <c r="J698" s="67">
        <f ca="1">+G698+I698</f>
        <v>0</v>
      </c>
      <c r="K698" s="54"/>
      <c r="L698" s="68"/>
      <c r="M698" s="38">
        <f ca="1">+D698*L698</f>
        <v>0</v>
      </c>
      <c r="N698" s="70"/>
      <c r="O698" s="69">
        <f ca="1">+D698*N698</f>
        <v>0</v>
      </c>
      <c r="P698" s="71">
        <f t="shared" ref="P698" ca="1" si="360">+M698+O698</f>
        <v>0</v>
      </c>
      <c r="Q698" s="55"/>
      <c r="S698" s="47">
        <f t="shared" ca="1" si="354"/>
        <v>0</v>
      </c>
      <c r="T698" s="47">
        <f t="shared" ca="1" si="354"/>
        <v>0</v>
      </c>
      <c r="U698" s="47" t="str">
        <f t="shared" ca="1" si="354"/>
        <v/>
      </c>
      <c r="V698" s="47" t="str">
        <f t="shared" ca="1" si="354"/>
        <v/>
      </c>
      <c r="W698" s="47" t="str">
        <f t="shared" ca="1" si="354"/>
        <v/>
      </c>
      <c r="X698" s="47" t="str">
        <f t="shared" ca="1" si="354"/>
        <v/>
      </c>
      <c r="Y698" s="47" t="str">
        <f t="shared" ca="1" si="354"/>
        <v/>
      </c>
      <c r="Z698" s="47" t="str">
        <f t="shared" ca="1" si="354"/>
        <v/>
      </c>
      <c r="AA698" s="47" t="str">
        <f t="shared" ca="1" si="354"/>
        <v/>
      </c>
      <c r="AB698" s="47" t="str">
        <f t="shared" ca="1" si="354"/>
        <v/>
      </c>
      <c r="AC698" s="47" t="str">
        <f t="shared" ca="1" si="354"/>
        <v/>
      </c>
      <c r="AD698" s="47" t="str">
        <f t="shared" ca="1" si="354"/>
        <v/>
      </c>
      <c r="AE698" s="47" t="str">
        <f t="shared" ca="1" si="354"/>
        <v/>
      </c>
      <c r="AF698" s="47" t="str">
        <f t="shared" ca="1" si="354"/>
        <v/>
      </c>
      <c r="AG698" s="47" t="str">
        <f t="shared" ca="1" si="354"/>
        <v/>
      </c>
      <c r="AH698" s="47" t="str">
        <f t="shared" ca="1" si="354"/>
        <v/>
      </c>
      <c r="AI698" s="47" t="str">
        <f t="shared" ca="1" si="357"/>
        <v/>
      </c>
      <c r="AJ698" s="47" t="str">
        <f t="shared" ca="1" si="357"/>
        <v/>
      </c>
      <c r="AK698" s="47" t="str">
        <f t="shared" ca="1" si="357"/>
        <v/>
      </c>
      <c r="AL698" s="47" t="str">
        <f t="shared" ca="1" si="357"/>
        <v/>
      </c>
      <c r="AM698" s="47" t="str">
        <f t="shared" ca="1" si="357"/>
        <v/>
      </c>
      <c r="AN698" s="47" t="str">
        <f t="shared" ca="1" si="357"/>
        <v/>
      </c>
      <c r="AO698" s="47" t="str">
        <f t="shared" ca="1" si="357"/>
        <v/>
      </c>
      <c r="AP698" s="47" t="str">
        <f t="shared" ca="1" si="357"/>
        <v/>
      </c>
      <c r="AQ698" s="47" t="str">
        <f t="shared" ca="1" si="357"/>
        <v/>
      </c>
      <c r="AR698" s="47" t="str">
        <f t="shared" ca="1" si="357"/>
        <v/>
      </c>
      <c r="AS698" s="47" t="str">
        <f t="shared" ca="1" si="357"/>
        <v/>
      </c>
      <c r="AT698" s="47" t="str">
        <f t="shared" ca="1" si="357"/>
        <v/>
      </c>
      <c r="AU698" s="47" t="str">
        <f t="shared" ca="1" si="357"/>
        <v/>
      </c>
      <c r="AV698" s="47" t="str">
        <f t="shared" ca="1" si="357"/>
        <v/>
      </c>
      <c r="AW698" s="47" t="str">
        <f t="shared" ca="1" si="357"/>
        <v/>
      </c>
      <c r="AX698" s="47" t="str">
        <f t="shared" ca="1" si="357"/>
        <v/>
      </c>
      <c r="AY698" s="47" t="str">
        <f t="shared" ca="1" si="355"/>
        <v/>
      </c>
      <c r="AZ698" s="47" t="str">
        <f t="shared" ca="1" si="355"/>
        <v/>
      </c>
      <c r="BA698" s="47" t="str">
        <f t="shared" ca="1" si="355"/>
        <v/>
      </c>
      <c r="BB698" s="47" t="str">
        <f t="shared" ca="1" si="355"/>
        <v/>
      </c>
      <c r="BC698" s="47" t="str">
        <f t="shared" ca="1" si="355"/>
        <v/>
      </c>
      <c r="BD698" s="47" t="str">
        <f t="shared" ca="1" si="355"/>
        <v/>
      </c>
    </row>
    <row r="699" spans="3:56" ht="18" customHeight="1" thickTop="1" x14ac:dyDescent="0.5">
      <c r="J699" s="74" t="s">
        <v>676</v>
      </c>
      <c r="P699" s="74" t="s">
        <v>676</v>
      </c>
    </row>
    <row r="700" spans="3:56" ht="18" customHeight="1" x14ac:dyDescent="0.5">
      <c r="C700" s="72" t="s">
        <v>677</v>
      </c>
      <c r="D700" s="74">
        <f ca="1">SUM(D461:D464)</f>
        <v>60</v>
      </c>
      <c r="E700" s="73" t="s">
        <v>365</v>
      </c>
      <c r="F700" s="76" t="s">
        <v>678</v>
      </c>
      <c r="J700" s="74">
        <f ca="1">SUM(J7:J699)</f>
        <v>384835.8</v>
      </c>
      <c r="L700" s="76"/>
      <c r="P700" s="74">
        <f ca="1">SUM(P7:P699)</f>
        <v>467793.51</v>
      </c>
    </row>
    <row r="701" spans="3:56" ht="18" customHeight="1" x14ac:dyDescent="0.5">
      <c r="C701" s="72" t="s">
        <v>679</v>
      </c>
      <c r="D701" s="74">
        <f ca="1">SUM(D446:D453)</f>
        <v>140</v>
      </c>
      <c r="E701" s="73" t="s">
        <v>350</v>
      </c>
    </row>
    <row r="702" spans="3:56" ht="18" customHeight="1" x14ac:dyDescent="0.5">
      <c r="C702" s="72" t="s">
        <v>680</v>
      </c>
      <c r="D702" s="74">
        <f ca="1">SUM(D469:D477)+SUM(D479:D484)</f>
        <v>0</v>
      </c>
      <c r="E702" s="73" t="s">
        <v>27</v>
      </c>
      <c r="F702" s="76" t="s">
        <v>681</v>
      </c>
      <c r="L702" s="76"/>
    </row>
    <row r="703" spans="3:56" ht="18" customHeight="1" x14ac:dyDescent="0.5">
      <c r="C703" s="72" t="s">
        <v>682</v>
      </c>
      <c r="D703" s="74">
        <f ca="1">SUM(D7:D415)+SUM(D496:D504)</f>
        <v>3030.1</v>
      </c>
      <c r="E703" s="73" t="s">
        <v>27</v>
      </c>
    </row>
    <row r="704" spans="3:56" ht="18" customHeight="1" x14ac:dyDescent="0.5">
      <c r="C704" s="77" t="s">
        <v>683</v>
      </c>
    </row>
    <row r="705" spans="3:5" ht="18" customHeight="1" x14ac:dyDescent="0.5">
      <c r="C705" s="72" t="s">
        <v>684</v>
      </c>
      <c r="D705" s="74">
        <f ca="1">D702/D701</f>
        <v>0</v>
      </c>
      <c r="E705" s="76" t="s">
        <v>685</v>
      </c>
    </row>
    <row r="706" spans="3:5" ht="18" customHeight="1" x14ac:dyDescent="0.5">
      <c r="C706" s="72" t="s">
        <v>686</v>
      </c>
      <c r="D706" s="74">
        <f ca="1">D700/D701</f>
        <v>0.42857142857142855</v>
      </c>
      <c r="E706" s="76" t="s">
        <v>687</v>
      </c>
    </row>
  </sheetData>
  <mergeCells count="10">
    <mergeCell ref="F4:J4"/>
    <mergeCell ref="L4:P4"/>
    <mergeCell ref="B5:B6"/>
    <mergeCell ref="C5:C6"/>
    <mergeCell ref="D5:D6"/>
    <mergeCell ref="E5:E6"/>
    <mergeCell ref="F5:G5"/>
    <mergeCell ref="H5:I5"/>
    <mergeCell ref="L5:M5"/>
    <mergeCell ref="N5:O5"/>
  </mergeCells>
  <pageMargins left="0.23622047244094491" right="0.23622047244094491" top="0.74803149606299213" bottom="0.74803149606299213" header="0.31496062992125984" footer="0.31496062992125984"/>
  <pageSetup paperSize="9" scale="46" fitToWidth="0" fitToHeight="0" orientation="portrait" r:id="rId1"/>
  <rowBreaks count="1" manualBreakCount="1">
    <brk id="643" min="1" max="16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1A7F7-2171-4D43-B16E-E5ED023B547F}">
  <sheetPr codeName="Sheet2">
    <tabColor rgb="FF92D050"/>
    <pageSetUpPr fitToPage="1"/>
  </sheetPr>
  <dimension ref="A1:GP45"/>
  <sheetViews>
    <sheetView showGridLines="0" view="pageBreakPreview" topLeftCell="A7" zoomScale="85" zoomScaleNormal="90" zoomScaleSheetLayoutView="85" workbookViewId="0">
      <selection activeCell="T31" sqref="T31"/>
    </sheetView>
  </sheetViews>
  <sheetFormatPr defaultColWidth="10.8984375" defaultRowHeight="18" customHeight="1" x14ac:dyDescent="0.25"/>
  <cols>
    <col min="1" max="1" width="6.296875" style="1" customWidth="1"/>
    <col min="2" max="2" width="7.09765625" style="20" bestFit="1" customWidth="1"/>
    <col min="3" max="3" width="1.09765625" style="20" customWidth="1"/>
    <col min="4" max="4" width="34.296875" style="20" customWidth="1"/>
    <col min="5" max="6" width="4.8984375" style="20" customWidth="1"/>
    <col min="7" max="7" width="5.8984375" style="142" customWidth="1"/>
    <col min="8" max="8" width="12.09765625" style="142" bestFit="1" customWidth="1"/>
    <col min="9" max="9" width="5.8984375" style="142" customWidth="1"/>
    <col min="10" max="10" width="12.09765625" style="142" bestFit="1" customWidth="1"/>
    <col min="11" max="11" width="16.8984375" style="20" customWidth="1"/>
    <col min="12" max="12" width="15.3984375" style="143" customWidth="1"/>
    <col min="13" max="13" width="8.3984375" style="79" bestFit="1" customWidth="1"/>
    <col min="14" max="14" width="7.3984375" style="79" customWidth="1"/>
    <col min="15" max="15" width="8.3984375" style="80" customWidth="1"/>
    <col min="16" max="20" width="7.3984375" style="81" customWidth="1"/>
    <col min="21" max="198" width="7.3984375" style="20" customWidth="1"/>
    <col min="199" max="199" width="10.8984375" style="1"/>
    <col min="200" max="200" width="5.59765625" style="1" customWidth="1"/>
    <col min="201" max="201" width="32.3984375" style="1" customWidth="1"/>
    <col min="202" max="202" width="5.3984375" style="1" customWidth="1"/>
    <col min="203" max="203" width="8.296875" style="1" customWidth="1"/>
    <col min="204" max="204" width="8" style="1" customWidth="1"/>
    <col min="205" max="205" width="9.69921875" style="1" customWidth="1"/>
    <col min="206" max="206" width="7.69921875" style="1" customWidth="1"/>
    <col min="207" max="207" width="10.296875" style="1" customWidth="1"/>
    <col min="208" max="208" width="17" style="1" customWidth="1"/>
    <col min="209" max="209" width="8.296875" style="1" customWidth="1"/>
    <col min="210" max="210" width="11.69921875" style="1" customWidth="1"/>
    <col min="211" max="211" width="16.09765625" style="1" customWidth="1"/>
    <col min="212" max="212" width="12.69921875" style="1" customWidth="1"/>
    <col min="213" max="213" width="7.3984375" style="1" customWidth="1"/>
    <col min="214" max="214" width="12.3984375" style="1" customWidth="1"/>
    <col min="215" max="215" width="9.3984375" style="1" customWidth="1"/>
    <col min="216" max="454" width="7.3984375" style="1" customWidth="1"/>
    <col min="455" max="455" width="10.8984375" style="1"/>
    <col min="456" max="456" width="5.59765625" style="1" customWidth="1"/>
    <col min="457" max="457" width="32.3984375" style="1" customWidth="1"/>
    <col min="458" max="458" width="5.3984375" style="1" customWidth="1"/>
    <col min="459" max="459" width="8.296875" style="1" customWidth="1"/>
    <col min="460" max="460" width="8" style="1" customWidth="1"/>
    <col min="461" max="461" width="9.69921875" style="1" customWidth="1"/>
    <col min="462" max="462" width="7.69921875" style="1" customWidth="1"/>
    <col min="463" max="463" width="10.296875" style="1" customWidth="1"/>
    <col min="464" max="464" width="17" style="1" customWidth="1"/>
    <col min="465" max="465" width="8.296875" style="1" customWidth="1"/>
    <col min="466" max="466" width="11.69921875" style="1" customWidth="1"/>
    <col min="467" max="467" width="16.09765625" style="1" customWidth="1"/>
    <col min="468" max="468" width="12.69921875" style="1" customWidth="1"/>
    <col min="469" max="469" width="7.3984375" style="1" customWidth="1"/>
    <col min="470" max="470" width="12.3984375" style="1" customWidth="1"/>
    <col min="471" max="471" width="9.3984375" style="1" customWidth="1"/>
    <col min="472" max="710" width="7.3984375" style="1" customWidth="1"/>
    <col min="711" max="711" width="10.8984375" style="1"/>
    <col min="712" max="712" width="5.59765625" style="1" customWidth="1"/>
    <col min="713" max="713" width="32.3984375" style="1" customWidth="1"/>
    <col min="714" max="714" width="5.3984375" style="1" customWidth="1"/>
    <col min="715" max="715" width="8.296875" style="1" customWidth="1"/>
    <col min="716" max="716" width="8" style="1" customWidth="1"/>
    <col min="717" max="717" width="9.69921875" style="1" customWidth="1"/>
    <col min="718" max="718" width="7.69921875" style="1" customWidth="1"/>
    <col min="719" max="719" width="10.296875" style="1" customWidth="1"/>
    <col min="720" max="720" width="17" style="1" customWidth="1"/>
    <col min="721" max="721" width="8.296875" style="1" customWidth="1"/>
    <col min="722" max="722" width="11.69921875" style="1" customWidth="1"/>
    <col min="723" max="723" width="16.09765625" style="1" customWidth="1"/>
    <col min="724" max="724" width="12.69921875" style="1" customWidth="1"/>
    <col min="725" max="725" width="7.3984375" style="1" customWidth="1"/>
    <col min="726" max="726" width="12.3984375" style="1" customWidth="1"/>
    <col min="727" max="727" width="9.3984375" style="1" customWidth="1"/>
    <col min="728" max="966" width="7.3984375" style="1" customWidth="1"/>
    <col min="967" max="967" width="10.8984375" style="1"/>
    <col min="968" max="968" width="5.59765625" style="1" customWidth="1"/>
    <col min="969" max="969" width="32.3984375" style="1" customWidth="1"/>
    <col min="970" max="970" width="5.3984375" style="1" customWidth="1"/>
    <col min="971" max="971" width="8.296875" style="1" customWidth="1"/>
    <col min="972" max="972" width="8" style="1" customWidth="1"/>
    <col min="973" max="973" width="9.69921875" style="1" customWidth="1"/>
    <col min="974" max="974" width="7.69921875" style="1" customWidth="1"/>
    <col min="975" max="975" width="10.296875" style="1" customWidth="1"/>
    <col min="976" max="976" width="17" style="1" customWidth="1"/>
    <col min="977" max="977" width="8.296875" style="1" customWidth="1"/>
    <col min="978" max="978" width="11.69921875" style="1" customWidth="1"/>
    <col min="979" max="979" width="16.09765625" style="1" customWidth="1"/>
    <col min="980" max="980" width="12.69921875" style="1" customWidth="1"/>
    <col min="981" max="981" width="7.3984375" style="1" customWidth="1"/>
    <col min="982" max="982" width="12.3984375" style="1" customWidth="1"/>
    <col min="983" max="983" width="9.3984375" style="1" customWidth="1"/>
    <col min="984" max="1222" width="7.3984375" style="1" customWidth="1"/>
    <col min="1223" max="1223" width="10.8984375" style="1"/>
    <col min="1224" max="1224" width="5.59765625" style="1" customWidth="1"/>
    <col min="1225" max="1225" width="32.3984375" style="1" customWidth="1"/>
    <col min="1226" max="1226" width="5.3984375" style="1" customWidth="1"/>
    <col min="1227" max="1227" width="8.296875" style="1" customWidth="1"/>
    <col min="1228" max="1228" width="8" style="1" customWidth="1"/>
    <col min="1229" max="1229" width="9.69921875" style="1" customWidth="1"/>
    <col min="1230" max="1230" width="7.69921875" style="1" customWidth="1"/>
    <col min="1231" max="1231" width="10.296875" style="1" customWidth="1"/>
    <col min="1232" max="1232" width="17" style="1" customWidth="1"/>
    <col min="1233" max="1233" width="8.296875" style="1" customWidth="1"/>
    <col min="1234" max="1234" width="11.69921875" style="1" customWidth="1"/>
    <col min="1235" max="1235" width="16.09765625" style="1" customWidth="1"/>
    <col min="1236" max="1236" width="12.69921875" style="1" customWidth="1"/>
    <col min="1237" max="1237" width="7.3984375" style="1" customWidth="1"/>
    <col min="1238" max="1238" width="12.3984375" style="1" customWidth="1"/>
    <col min="1239" max="1239" width="9.3984375" style="1" customWidth="1"/>
    <col min="1240" max="1478" width="7.3984375" style="1" customWidth="1"/>
    <col min="1479" max="1479" width="10.8984375" style="1"/>
    <col min="1480" max="1480" width="5.59765625" style="1" customWidth="1"/>
    <col min="1481" max="1481" width="32.3984375" style="1" customWidth="1"/>
    <col min="1482" max="1482" width="5.3984375" style="1" customWidth="1"/>
    <col min="1483" max="1483" width="8.296875" style="1" customWidth="1"/>
    <col min="1484" max="1484" width="8" style="1" customWidth="1"/>
    <col min="1485" max="1485" width="9.69921875" style="1" customWidth="1"/>
    <col min="1486" max="1486" width="7.69921875" style="1" customWidth="1"/>
    <col min="1487" max="1487" width="10.296875" style="1" customWidth="1"/>
    <col min="1488" max="1488" width="17" style="1" customWidth="1"/>
    <col min="1489" max="1489" width="8.296875" style="1" customWidth="1"/>
    <col min="1490" max="1490" width="11.69921875" style="1" customWidth="1"/>
    <col min="1491" max="1491" width="16.09765625" style="1" customWidth="1"/>
    <col min="1492" max="1492" width="12.69921875" style="1" customWidth="1"/>
    <col min="1493" max="1493" width="7.3984375" style="1" customWidth="1"/>
    <col min="1494" max="1494" width="12.3984375" style="1" customWidth="1"/>
    <col min="1495" max="1495" width="9.3984375" style="1" customWidth="1"/>
    <col min="1496" max="1734" width="7.3984375" style="1" customWidth="1"/>
    <col min="1735" max="1735" width="10.8984375" style="1"/>
    <col min="1736" max="1736" width="5.59765625" style="1" customWidth="1"/>
    <col min="1737" max="1737" width="32.3984375" style="1" customWidth="1"/>
    <col min="1738" max="1738" width="5.3984375" style="1" customWidth="1"/>
    <col min="1739" max="1739" width="8.296875" style="1" customWidth="1"/>
    <col min="1740" max="1740" width="8" style="1" customWidth="1"/>
    <col min="1741" max="1741" width="9.69921875" style="1" customWidth="1"/>
    <col min="1742" max="1742" width="7.69921875" style="1" customWidth="1"/>
    <col min="1743" max="1743" width="10.296875" style="1" customWidth="1"/>
    <col min="1744" max="1744" width="17" style="1" customWidth="1"/>
    <col min="1745" max="1745" width="8.296875" style="1" customWidth="1"/>
    <col min="1746" max="1746" width="11.69921875" style="1" customWidth="1"/>
    <col min="1747" max="1747" width="16.09765625" style="1" customWidth="1"/>
    <col min="1748" max="1748" width="12.69921875" style="1" customWidth="1"/>
    <col min="1749" max="1749" width="7.3984375" style="1" customWidth="1"/>
    <col min="1750" max="1750" width="12.3984375" style="1" customWidth="1"/>
    <col min="1751" max="1751" width="9.3984375" style="1" customWidth="1"/>
    <col min="1752" max="1990" width="7.3984375" style="1" customWidth="1"/>
    <col min="1991" max="1991" width="10.8984375" style="1"/>
    <col min="1992" max="1992" width="5.59765625" style="1" customWidth="1"/>
    <col min="1993" max="1993" width="32.3984375" style="1" customWidth="1"/>
    <col min="1994" max="1994" width="5.3984375" style="1" customWidth="1"/>
    <col min="1995" max="1995" width="8.296875" style="1" customWidth="1"/>
    <col min="1996" max="1996" width="8" style="1" customWidth="1"/>
    <col min="1997" max="1997" width="9.69921875" style="1" customWidth="1"/>
    <col min="1998" max="1998" width="7.69921875" style="1" customWidth="1"/>
    <col min="1999" max="1999" width="10.296875" style="1" customWidth="1"/>
    <col min="2000" max="2000" width="17" style="1" customWidth="1"/>
    <col min="2001" max="2001" width="8.296875" style="1" customWidth="1"/>
    <col min="2002" max="2002" width="11.69921875" style="1" customWidth="1"/>
    <col min="2003" max="2003" width="16.09765625" style="1" customWidth="1"/>
    <col min="2004" max="2004" width="12.69921875" style="1" customWidth="1"/>
    <col min="2005" max="2005" width="7.3984375" style="1" customWidth="1"/>
    <col min="2006" max="2006" width="12.3984375" style="1" customWidth="1"/>
    <col min="2007" max="2007" width="9.3984375" style="1" customWidth="1"/>
    <col min="2008" max="2246" width="7.3984375" style="1" customWidth="1"/>
    <col min="2247" max="2247" width="10.8984375" style="1"/>
    <col min="2248" max="2248" width="5.59765625" style="1" customWidth="1"/>
    <col min="2249" max="2249" width="32.3984375" style="1" customWidth="1"/>
    <col min="2250" max="2250" width="5.3984375" style="1" customWidth="1"/>
    <col min="2251" max="2251" width="8.296875" style="1" customWidth="1"/>
    <col min="2252" max="2252" width="8" style="1" customWidth="1"/>
    <col min="2253" max="2253" width="9.69921875" style="1" customWidth="1"/>
    <col min="2254" max="2254" width="7.69921875" style="1" customWidth="1"/>
    <col min="2255" max="2255" width="10.296875" style="1" customWidth="1"/>
    <col min="2256" max="2256" width="17" style="1" customWidth="1"/>
    <col min="2257" max="2257" width="8.296875" style="1" customWidth="1"/>
    <col min="2258" max="2258" width="11.69921875" style="1" customWidth="1"/>
    <col min="2259" max="2259" width="16.09765625" style="1" customWidth="1"/>
    <col min="2260" max="2260" width="12.69921875" style="1" customWidth="1"/>
    <col min="2261" max="2261" width="7.3984375" style="1" customWidth="1"/>
    <col min="2262" max="2262" width="12.3984375" style="1" customWidth="1"/>
    <col min="2263" max="2263" width="9.3984375" style="1" customWidth="1"/>
    <col min="2264" max="2502" width="7.3984375" style="1" customWidth="1"/>
    <col min="2503" max="2503" width="10.8984375" style="1"/>
    <col min="2504" max="2504" width="5.59765625" style="1" customWidth="1"/>
    <col min="2505" max="2505" width="32.3984375" style="1" customWidth="1"/>
    <col min="2506" max="2506" width="5.3984375" style="1" customWidth="1"/>
    <col min="2507" max="2507" width="8.296875" style="1" customWidth="1"/>
    <col min="2508" max="2508" width="8" style="1" customWidth="1"/>
    <col min="2509" max="2509" width="9.69921875" style="1" customWidth="1"/>
    <col min="2510" max="2510" width="7.69921875" style="1" customWidth="1"/>
    <col min="2511" max="2511" width="10.296875" style="1" customWidth="1"/>
    <col min="2512" max="2512" width="17" style="1" customWidth="1"/>
    <col min="2513" max="2513" width="8.296875" style="1" customWidth="1"/>
    <col min="2514" max="2514" width="11.69921875" style="1" customWidth="1"/>
    <col min="2515" max="2515" width="16.09765625" style="1" customWidth="1"/>
    <col min="2516" max="2516" width="12.69921875" style="1" customWidth="1"/>
    <col min="2517" max="2517" width="7.3984375" style="1" customWidth="1"/>
    <col min="2518" max="2518" width="12.3984375" style="1" customWidth="1"/>
    <col min="2519" max="2519" width="9.3984375" style="1" customWidth="1"/>
    <col min="2520" max="2758" width="7.3984375" style="1" customWidth="1"/>
    <col min="2759" max="2759" width="10.8984375" style="1"/>
    <col min="2760" max="2760" width="5.59765625" style="1" customWidth="1"/>
    <col min="2761" max="2761" width="32.3984375" style="1" customWidth="1"/>
    <col min="2762" max="2762" width="5.3984375" style="1" customWidth="1"/>
    <col min="2763" max="2763" width="8.296875" style="1" customWidth="1"/>
    <col min="2764" max="2764" width="8" style="1" customWidth="1"/>
    <col min="2765" max="2765" width="9.69921875" style="1" customWidth="1"/>
    <col min="2766" max="2766" width="7.69921875" style="1" customWidth="1"/>
    <col min="2767" max="2767" width="10.296875" style="1" customWidth="1"/>
    <col min="2768" max="2768" width="17" style="1" customWidth="1"/>
    <col min="2769" max="2769" width="8.296875" style="1" customWidth="1"/>
    <col min="2770" max="2770" width="11.69921875" style="1" customWidth="1"/>
    <col min="2771" max="2771" width="16.09765625" style="1" customWidth="1"/>
    <col min="2772" max="2772" width="12.69921875" style="1" customWidth="1"/>
    <col min="2773" max="2773" width="7.3984375" style="1" customWidth="1"/>
    <col min="2774" max="2774" width="12.3984375" style="1" customWidth="1"/>
    <col min="2775" max="2775" width="9.3984375" style="1" customWidth="1"/>
    <col min="2776" max="3014" width="7.3984375" style="1" customWidth="1"/>
    <col min="3015" max="3015" width="10.8984375" style="1"/>
    <col min="3016" max="3016" width="5.59765625" style="1" customWidth="1"/>
    <col min="3017" max="3017" width="32.3984375" style="1" customWidth="1"/>
    <col min="3018" max="3018" width="5.3984375" style="1" customWidth="1"/>
    <col min="3019" max="3019" width="8.296875" style="1" customWidth="1"/>
    <col min="3020" max="3020" width="8" style="1" customWidth="1"/>
    <col min="3021" max="3021" width="9.69921875" style="1" customWidth="1"/>
    <col min="3022" max="3022" width="7.69921875" style="1" customWidth="1"/>
    <col min="3023" max="3023" width="10.296875" style="1" customWidth="1"/>
    <col min="3024" max="3024" width="17" style="1" customWidth="1"/>
    <col min="3025" max="3025" width="8.296875" style="1" customWidth="1"/>
    <col min="3026" max="3026" width="11.69921875" style="1" customWidth="1"/>
    <col min="3027" max="3027" width="16.09765625" style="1" customWidth="1"/>
    <col min="3028" max="3028" width="12.69921875" style="1" customWidth="1"/>
    <col min="3029" max="3029" width="7.3984375" style="1" customWidth="1"/>
    <col min="3030" max="3030" width="12.3984375" style="1" customWidth="1"/>
    <col min="3031" max="3031" width="9.3984375" style="1" customWidth="1"/>
    <col min="3032" max="3270" width="7.3984375" style="1" customWidth="1"/>
    <col min="3271" max="3271" width="10.8984375" style="1"/>
    <col min="3272" max="3272" width="5.59765625" style="1" customWidth="1"/>
    <col min="3273" max="3273" width="32.3984375" style="1" customWidth="1"/>
    <col min="3274" max="3274" width="5.3984375" style="1" customWidth="1"/>
    <col min="3275" max="3275" width="8.296875" style="1" customWidth="1"/>
    <col min="3276" max="3276" width="8" style="1" customWidth="1"/>
    <col min="3277" max="3277" width="9.69921875" style="1" customWidth="1"/>
    <col min="3278" max="3278" width="7.69921875" style="1" customWidth="1"/>
    <col min="3279" max="3279" width="10.296875" style="1" customWidth="1"/>
    <col min="3280" max="3280" width="17" style="1" customWidth="1"/>
    <col min="3281" max="3281" width="8.296875" style="1" customWidth="1"/>
    <col min="3282" max="3282" width="11.69921875" style="1" customWidth="1"/>
    <col min="3283" max="3283" width="16.09765625" style="1" customWidth="1"/>
    <col min="3284" max="3284" width="12.69921875" style="1" customWidth="1"/>
    <col min="3285" max="3285" width="7.3984375" style="1" customWidth="1"/>
    <col min="3286" max="3286" width="12.3984375" style="1" customWidth="1"/>
    <col min="3287" max="3287" width="9.3984375" style="1" customWidth="1"/>
    <col min="3288" max="3526" width="7.3984375" style="1" customWidth="1"/>
    <col min="3527" max="3527" width="10.8984375" style="1"/>
    <col min="3528" max="3528" width="5.59765625" style="1" customWidth="1"/>
    <col min="3529" max="3529" width="32.3984375" style="1" customWidth="1"/>
    <col min="3530" max="3530" width="5.3984375" style="1" customWidth="1"/>
    <col min="3531" max="3531" width="8.296875" style="1" customWidth="1"/>
    <col min="3532" max="3532" width="8" style="1" customWidth="1"/>
    <col min="3533" max="3533" width="9.69921875" style="1" customWidth="1"/>
    <col min="3534" max="3534" width="7.69921875" style="1" customWidth="1"/>
    <col min="3535" max="3535" width="10.296875" style="1" customWidth="1"/>
    <col min="3536" max="3536" width="17" style="1" customWidth="1"/>
    <col min="3537" max="3537" width="8.296875" style="1" customWidth="1"/>
    <col min="3538" max="3538" width="11.69921875" style="1" customWidth="1"/>
    <col min="3539" max="3539" width="16.09765625" style="1" customWidth="1"/>
    <col min="3540" max="3540" width="12.69921875" style="1" customWidth="1"/>
    <col min="3541" max="3541" width="7.3984375" style="1" customWidth="1"/>
    <col min="3542" max="3542" width="12.3984375" style="1" customWidth="1"/>
    <col min="3543" max="3543" width="9.3984375" style="1" customWidth="1"/>
    <col min="3544" max="3782" width="7.3984375" style="1" customWidth="1"/>
    <col min="3783" max="3783" width="10.8984375" style="1"/>
    <col min="3784" max="3784" width="5.59765625" style="1" customWidth="1"/>
    <col min="3785" max="3785" width="32.3984375" style="1" customWidth="1"/>
    <col min="3786" max="3786" width="5.3984375" style="1" customWidth="1"/>
    <col min="3787" max="3787" width="8.296875" style="1" customWidth="1"/>
    <col min="3788" max="3788" width="8" style="1" customWidth="1"/>
    <col min="3789" max="3789" width="9.69921875" style="1" customWidth="1"/>
    <col min="3790" max="3790" width="7.69921875" style="1" customWidth="1"/>
    <col min="3791" max="3791" width="10.296875" style="1" customWidth="1"/>
    <col min="3792" max="3792" width="17" style="1" customWidth="1"/>
    <col min="3793" max="3793" width="8.296875" style="1" customWidth="1"/>
    <col min="3794" max="3794" width="11.69921875" style="1" customWidth="1"/>
    <col min="3795" max="3795" width="16.09765625" style="1" customWidth="1"/>
    <col min="3796" max="3796" width="12.69921875" style="1" customWidth="1"/>
    <col min="3797" max="3797" width="7.3984375" style="1" customWidth="1"/>
    <col min="3798" max="3798" width="12.3984375" style="1" customWidth="1"/>
    <col min="3799" max="3799" width="9.3984375" style="1" customWidth="1"/>
    <col min="3800" max="4038" width="7.3984375" style="1" customWidth="1"/>
    <col min="4039" max="4039" width="10.8984375" style="1"/>
    <col min="4040" max="4040" width="5.59765625" style="1" customWidth="1"/>
    <col min="4041" max="4041" width="32.3984375" style="1" customWidth="1"/>
    <col min="4042" max="4042" width="5.3984375" style="1" customWidth="1"/>
    <col min="4043" max="4043" width="8.296875" style="1" customWidth="1"/>
    <col min="4044" max="4044" width="8" style="1" customWidth="1"/>
    <col min="4045" max="4045" width="9.69921875" style="1" customWidth="1"/>
    <col min="4046" max="4046" width="7.69921875" style="1" customWidth="1"/>
    <col min="4047" max="4047" width="10.296875" style="1" customWidth="1"/>
    <col min="4048" max="4048" width="17" style="1" customWidth="1"/>
    <col min="4049" max="4049" width="8.296875" style="1" customWidth="1"/>
    <col min="4050" max="4050" width="11.69921875" style="1" customWidth="1"/>
    <col min="4051" max="4051" width="16.09765625" style="1" customWidth="1"/>
    <col min="4052" max="4052" width="12.69921875" style="1" customWidth="1"/>
    <col min="4053" max="4053" width="7.3984375" style="1" customWidth="1"/>
    <col min="4054" max="4054" width="12.3984375" style="1" customWidth="1"/>
    <col min="4055" max="4055" width="9.3984375" style="1" customWidth="1"/>
    <col min="4056" max="4294" width="7.3984375" style="1" customWidth="1"/>
    <col min="4295" max="4295" width="10.8984375" style="1"/>
    <col min="4296" max="4296" width="5.59765625" style="1" customWidth="1"/>
    <col min="4297" max="4297" width="32.3984375" style="1" customWidth="1"/>
    <col min="4298" max="4298" width="5.3984375" style="1" customWidth="1"/>
    <col min="4299" max="4299" width="8.296875" style="1" customWidth="1"/>
    <col min="4300" max="4300" width="8" style="1" customWidth="1"/>
    <col min="4301" max="4301" width="9.69921875" style="1" customWidth="1"/>
    <col min="4302" max="4302" width="7.69921875" style="1" customWidth="1"/>
    <col min="4303" max="4303" width="10.296875" style="1" customWidth="1"/>
    <col min="4304" max="4304" width="17" style="1" customWidth="1"/>
    <col min="4305" max="4305" width="8.296875" style="1" customWidth="1"/>
    <col min="4306" max="4306" width="11.69921875" style="1" customWidth="1"/>
    <col min="4307" max="4307" width="16.09765625" style="1" customWidth="1"/>
    <col min="4308" max="4308" width="12.69921875" style="1" customWidth="1"/>
    <col min="4309" max="4309" width="7.3984375" style="1" customWidth="1"/>
    <col min="4310" max="4310" width="12.3984375" style="1" customWidth="1"/>
    <col min="4311" max="4311" width="9.3984375" style="1" customWidth="1"/>
    <col min="4312" max="4550" width="7.3984375" style="1" customWidth="1"/>
    <col min="4551" max="4551" width="10.8984375" style="1"/>
    <col min="4552" max="4552" width="5.59765625" style="1" customWidth="1"/>
    <col min="4553" max="4553" width="32.3984375" style="1" customWidth="1"/>
    <col min="4554" max="4554" width="5.3984375" style="1" customWidth="1"/>
    <col min="4555" max="4555" width="8.296875" style="1" customWidth="1"/>
    <col min="4556" max="4556" width="8" style="1" customWidth="1"/>
    <col min="4557" max="4557" width="9.69921875" style="1" customWidth="1"/>
    <col min="4558" max="4558" width="7.69921875" style="1" customWidth="1"/>
    <col min="4559" max="4559" width="10.296875" style="1" customWidth="1"/>
    <col min="4560" max="4560" width="17" style="1" customWidth="1"/>
    <col min="4561" max="4561" width="8.296875" style="1" customWidth="1"/>
    <col min="4562" max="4562" width="11.69921875" style="1" customWidth="1"/>
    <col min="4563" max="4563" width="16.09765625" style="1" customWidth="1"/>
    <col min="4564" max="4564" width="12.69921875" style="1" customWidth="1"/>
    <col min="4565" max="4565" width="7.3984375" style="1" customWidth="1"/>
    <col min="4566" max="4566" width="12.3984375" style="1" customWidth="1"/>
    <col min="4567" max="4567" width="9.3984375" style="1" customWidth="1"/>
    <col min="4568" max="4806" width="7.3984375" style="1" customWidth="1"/>
    <col min="4807" max="4807" width="10.8984375" style="1"/>
    <col min="4808" max="4808" width="5.59765625" style="1" customWidth="1"/>
    <col min="4809" max="4809" width="32.3984375" style="1" customWidth="1"/>
    <col min="4810" max="4810" width="5.3984375" style="1" customWidth="1"/>
    <col min="4811" max="4811" width="8.296875" style="1" customWidth="1"/>
    <col min="4812" max="4812" width="8" style="1" customWidth="1"/>
    <col min="4813" max="4813" width="9.69921875" style="1" customWidth="1"/>
    <col min="4814" max="4814" width="7.69921875" style="1" customWidth="1"/>
    <col min="4815" max="4815" width="10.296875" style="1" customWidth="1"/>
    <col min="4816" max="4816" width="17" style="1" customWidth="1"/>
    <col min="4817" max="4817" width="8.296875" style="1" customWidth="1"/>
    <col min="4818" max="4818" width="11.69921875" style="1" customWidth="1"/>
    <col min="4819" max="4819" width="16.09765625" style="1" customWidth="1"/>
    <col min="4820" max="4820" width="12.69921875" style="1" customWidth="1"/>
    <col min="4821" max="4821" width="7.3984375" style="1" customWidth="1"/>
    <col min="4822" max="4822" width="12.3984375" style="1" customWidth="1"/>
    <col min="4823" max="4823" width="9.3984375" style="1" customWidth="1"/>
    <col min="4824" max="5062" width="7.3984375" style="1" customWidth="1"/>
    <col min="5063" max="5063" width="10.8984375" style="1"/>
    <col min="5064" max="5064" width="5.59765625" style="1" customWidth="1"/>
    <col min="5065" max="5065" width="32.3984375" style="1" customWidth="1"/>
    <col min="5066" max="5066" width="5.3984375" style="1" customWidth="1"/>
    <col min="5067" max="5067" width="8.296875" style="1" customWidth="1"/>
    <col min="5068" max="5068" width="8" style="1" customWidth="1"/>
    <col min="5069" max="5069" width="9.69921875" style="1" customWidth="1"/>
    <col min="5070" max="5070" width="7.69921875" style="1" customWidth="1"/>
    <col min="5071" max="5071" width="10.296875" style="1" customWidth="1"/>
    <col min="5072" max="5072" width="17" style="1" customWidth="1"/>
    <col min="5073" max="5073" width="8.296875" style="1" customWidth="1"/>
    <col min="5074" max="5074" width="11.69921875" style="1" customWidth="1"/>
    <col min="5075" max="5075" width="16.09765625" style="1" customWidth="1"/>
    <col min="5076" max="5076" width="12.69921875" style="1" customWidth="1"/>
    <col min="5077" max="5077" width="7.3984375" style="1" customWidth="1"/>
    <col min="5078" max="5078" width="12.3984375" style="1" customWidth="1"/>
    <col min="5079" max="5079" width="9.3984375" style="1" customWidth="1"/>
    <col min="5080" max="5318" width="7.3984375" style="1" customWidth="1"/>
    <col min="5319" max="5319" width="10.8984375" style="1"/>
    <col min="5320" max="5320" width="5.59765625" style="1" customWidth="1"/>
    <col min="5321" max="5321" width="32.3984375" style="1" customWidth="1"/>
    <col min="5322" max="5322" width="5.3984375" style="1" customWidth="1"/>
    <col min="5323" max="5323" width="8.296875" style="1" customWidth="1"/>
    <col min="5324" max="5324" width="8" style="1" customWidth="1"/>
    <col min="5325" max="5325" width="9.69921875" style="1" customWidth="1"/>
    <col min="5326" max="5326" width="7.69921875" style="1" customWidth="1"/>
    <col min="5327" max="5327" width="10.296875" style="1" customWidth="1"/>
    <col min="5328" max="5328" width="17" style="1" customWidth="1"/>
    <col min="5329" max="5329" width="8.296875" style="1" customWidth="1"/>
    <col min="5330" max="5330" width="11.69921875" style="1" customWidth="1"/>
    <col min="5331" max="5331" width="16.09765625" style="1" customWidth="1"/>
    <col min="5332" max="5332" width="12.69921875" style="1" customWidth="1"/>
    <col min="5333" max="5333" width="7.3984375" style="1" customWidth="1"/>
    <col min="5334" max="5334" width="12.3984375" style="1" customWidth="1"/>
    <col min="5335" max="5335" width="9.3984375" style="1" customWidth="1"/>
    <col min="5336" max="5574" width="7.3984375" style="1" customWidth="1"/>
    <col min="5575" max="5575" width="10.8984375" style="1"/>
    <col min="5576" max="5576" width="5.59765625" style="1" customWidth="1"/>
    <col min="5577" max="5577" width="32.3984375" style="1" customWidth="1"/>
    <col min="5578" max="5578" width="5.3984375" style="1" customWidth="1"/>
    <col min="5579" max="5579" width="8.296875" style="1" customWidth="1"/>
    <col min="5580" max="5580" width="8" style="1" customWidth="1"/>
    <col min="5581" max="5581" width="9.69921875" style="1" customWidth="1"/>
    <col min="5582" max="5582" width="7.69921875" style="1" customWidth="1"/>
    <col min="5583" max="5583" width="10.296875" style="1" customWidth="1"/>
    <col min="5584" max="5584" width="17" style="1" customWidth="1"/>
    <col min="5585" max="5585" width="8.296875" style="1" customWidth="1"/>
    <col min="5586" max="5586" width="11.69921875" style="1" customWidth="1"/>
    <col min="5587" max="5587" width="16.09765625" style="1" customWidth="1"/>
    <col min="5588" max="5588" width="12.69921875" style="1" customWidth="1"/>
    <col min="5589" max="5589" width="7.3984375" style="1" customWidth="1"/>
    <col min="5590" max="5590" width="12.3984375" style="1" customWidth="1"/>
    <col min="5591" max="5591" width="9.3984375" style="1" customWidth="1"/>
    <col min="5592" max="5830" width="7.3984375" style="1" customWidth="1"/>
    <col min="5831" max="5831" width="10.8984375" style="1"/>
    <col min="5832" max="5832" width="5.59765625" style="1" customWidth="1"/>
    <col min="5833" max="5833" width="32.3984375" style="1" customWidth="1"/>
    <col min="5834" max="5834" width="5.3984375" style="1" customWidth="1"/>
    <col min="5835" max="5835" width="8.296875" style="1" customWidth="1"/>
    <col min="5836" max="5836" width="8" style="1" customWidth="1"/>
    <col min="5837" max="5837" width="9.69921875" style="1" customWidth="1"/>
    <col min="5838" max="5838" width="7.69921875" style="1" customWidth="1"/>
    <col min="5839" max="5839" width="10.296875" style="1" customWidth="1"/>
    <col min="5840" max="5840" width="17" style="1" customWidth="1"/>
    <col min="5841" max="5841" width="8.296875" style="1" customWidth="1"/>
    <col min="5842" max="5842" width="11.69921875" style="1" customWidth="1"/>
    <col min="5843" max="5843" width="16.09765625" style="1" customWidth="1"/>
    <col min="5844" max="5844" width="12.69921875" style="1" customWidth="1"/>
    <col min="5845" max="5845" width="7.3984375" style="1" customWidth="1"/>
    <col min="5846" max="5846" width="12.3984375" style="1" customWidth="1"/>
    <col min="5847" max="5847" width="9.3984375" style="1" customWidth="1"/>
    <col min="5848" max="6086" width="7.3984375" style="1" customWidth="1"/>
    <col min="6087" max="6087" width="10.8984375" style="1"/>
    <col min="6088" max="6088" width="5.59765625" style="1" customWidth="1"/>
    <col min="6089" max="6089" width="32.3984375" style="1" customWidth="1"/>
    <col min="6090" max="6090" width="5.3984375" style="1" customWidth="1"/>
    <col min="6091" max="6091" width="8.296875" style="1" customWidth="1"/>
    <col min="6092" max="6092" width="8" style="1" customWidth="1"/>
    <col min="6093" max="6093" width="9.69921875" style="1" customWidth="1"/>
    <col min="6094" max="6094" width="7.69921875" style="1" customWidth="1"/>
    <col min="6095" max="6095" width="10.296875" style="1" customWidth="1"/>
    <col min="6096" max="6096" width="17" style="1" customWidth="1"/>
    <col min="6097" max="6097" width="8.296875" style="1" customWidth="1"/>
    <col min="6098" max="6098" width="11.69921875" style="1" customWidth="1"/>
    <col min="6099" max="6099" width="16.09765625" style="1" customWidth="1"/>
    <col min="6100" max="6100" width="12.69921875" style="1" customWidth="1"/>
    <col min="6101" max="6101" width="7.3984375" style="1" customWidth="1"/>
    <col min="6102" max="6102" width="12.3984375" style="1" customWidth="1"/>
    <col min="6103" max="6103" width="9.3984375" style="1" customWidth="1"/>
    <col min="6104" max="6342" width="7.3984375" style="1" customWidth="1"/>
    <col min="6343" max="6343" width="10.8984375" style="1"/>
    <col min="6344" max="6344" width="5.59765625" style="1" customWidth="1"/>
    <col min="6345" max="6345" width="32.3984375" style="1" customWidth="1"/>
    <col min="6346" max="6346" width="5.3984375" style="1" customWidth="1"/>
    <col min="6347" max="6347" width="8.296875" style="1" customWidth="1"/>
    <col min="6348" max="6348" width="8" style="1" customWidth="1"/>
    <col min="6349" max="6349" width="9.69921875" style="1" customWidth="1"/>
    <col min="6350" max="6350" width="7.69921875" style="1" customWidth="1"/>
    <col min="6351" max="6351" width="10.296875" style="1" customWidth="1"/>
    <col min="6352" max="6352" width="17" style="1" customWidth="1"/>
    <col min="6353" max="6353" width="8.296875" style="1" customWidth="1"/>
    <col min="6354" max="6354" width="11.69921875" style="1" customWidth="1"/>
    <col min="6355" max="6355" width="16.09765625" style="1" customWidth="1"/>
    <col min="6356" max="6356" width="12.69921875" style="1" customWidth="1"/>
    <col min="6357" max="6357" width="7.3984375" style="1" customWidth="1"/>
    <col min="6358" max="6358" width="12.3984375" style="1" customWidth="1"/>
    <col min="6359" max="6359" width="9.3984375" style="1" customWidth="1"/>
    <col min="6360" max="6598" width="7.3984375" style="1" customWidth="1"/>
    <col min="6599" max="6599" width="10.8984375" style="1"/>
    <col min="6600" max="6600" width="5.59765625" style="1" customWidth="1"/>
    <col min="6601" max="6601" width="32.3984375" style="1" customWidth="1"/>
    <col min="6602" max="6602" width="5.3984375" style="1" customWidth="1"/>
    <col min="6603" max="6603" width="8.296875" style="1" customWidth="1"/>
    <col min="6604" max="6604" width="8" style="1" customWidth="1"/>
    <col min="6605" max="6605" width="9.69921875" style="1" customWidth="1"/>
    <col min="6606" max="6606" width="7.69921875" style="1" customWidth="1"/>
    <col min="6607" max="6607" width="10.296875" style="1" customWidth="1"/>
    <col min="6608" max="6608" width="17" style="1" customWidth="1"/>
    <col min="6609" max="6609" width="8.296875" style="1" customWidth="1"/>
    <col min="6610" max="6610" width="11.69921875" style="1" customWidth="1"/>
    <col min="6611" max="6611" width="16.09765625" style="1" customWidth="1"/>
    <col min="6612" max="6612" width="12.69921875" style="1" customWidth="1"/>
    <col min="6613" max="6613" width="7.3984375" style="1" customWidth="1"/>
    <col min="6614" max="6614" width="12.3984375" style="1" customWidth="1"/>
    <col min="6615" max="6615" width="9.3984375" style="1" customWidth="1"/>
    <col min="6616" max="6854" width="7.3984375" style="1" customWidth="1"/>
    <col min="6855" max="6855" width="10.8984375" style="1"/>
    <col min="6856" max="6856" width="5.59765625" style="1" customWidth="1"/>
    <col min="6857" max="6857" width="32.3984375" style="1" customWidth="1"/>
    <col min="6858" max="6858" width="5.3984375" style="1" customWidth="1"/>
    <col min="6859" max="6859" width="8.296875" style="1" customWidth="1"/>
    <col min="6860" max="6860" width="8" style="1" customWidth="1"/>
    <col min="6861" max="6861" width="9.69921875" style="1" customWidth="1"/>
    <col min="6862" max="6862" width="7.69921875" style="1" customWidth="1"/>
    <col min="6863" max="6863" width="10.296875" style="1" customWidth="1"/>
    <col min="6864" max="6864" width="17" style="1" customWidth="1"/>
    <col min="6865" max="6865" width="8.296875" style="1" customWidth="1"/>
    <col min="6866" max="6866" width="11.69921875" style="1" customWidth="1"/>
    <col min="6867" max="6867" width="16.09765625" style="1" customWidth="1"/>
    <col min="6868" max="6868" width="12.69921875" style="1" customWidth="1"/>
    <col min="6869" max="6869" width="7.3984375" style="1" customWidth="1"/>
    <col min="6870" max="6870" width="12.3984375" style="1" customWidth="1"/>
    <col min="6871" max="6871" width="9.3984375" style="1" customWidth="1"/>
    <col min="6872" max="7110" width="7.3984375" style="1" customWidth="1"/>
    <col min="7111" max="7111" width="10.8984375" style="1"/>
    <col min="7112" max="7112" width="5.59765625" style="1" customWidth="1"/>
    <col min="7113" max="7113" width="32.3984375" style="1" customWidth="1"/>
    <col min="7114" max="7114" width="5.3984375" style="1" customWidth="1"/>
    <col min="7115" max="7115" width="8.296875" style="1" customWidth="1"/>
    <col min="7116" max="7116" width="8" style="1" customWidth="1"/>
    <col min="7117" max="7117" width="9.69921875" style="1" customWidth="1"/>
    <col min="7118" max="7118" width="7.69921875" style="1" customWidth="1"/>
    <col min="7119" max="7119" width="10.296875" style="1" customWidth="1"/>
    <col min="7120" max="7120" width="17" style="1" customWidth="1"/>
    <col min="7121" max="7121" width="8.296875" style="1" customWidth="1"/>
    <col min="7122" max="7122" width="11.69921875" style="1" customWidth="1"/>
    <col min="7123" max="7123" width="16.09765625" style="1" customWidth="1"/>
    <col min="7124" max="7124" width="12.69921875" style="1" customWidth="1"/>
    <col min="7125" max="7125" width="7.3984375" style="1" customWidth="1"/>
    <col min="7126" max="7126" width="12.3984375" style="1" customWidth="1"/>
    <col min="7127" max="7127" width="9.3984375" style="1" customWidth="1"/>
    <col min="7128" max="7366" width="7.3984375" style="1" customWidth="1"/>
    <col min="7367" max="7367" width="10.8984375" style="1"/>
    <col min="7368" max="7368" width="5.59765625" style="1" customWidth="1"/>
    <col min="7369" max="7369" width="32.3984375" style="1" customWidth="1"/>
    <col min="7370" max="7370" width="5.3984375" style="1" customWidth="1"/>
    <col min="7371" max="7371" width="8.296875" style="1" customWidth="1"/>
    <col min="7372" max="7372" width="8" style="1" customWidth="1"/>
    <col min="7373" max="7373" width="9.69921875" style="1" customWidth="1"/>
    <col min="7374" max="7374" width="7.69921875" style="1" customWidth="1"/>
    <col min="7375" max="7375" width="10.296875" style="1" customWidth="1"/>
    <col min="7376" max="7376" width="17" style="1" customWidth="1"/>
    <col min="7377" max="7377" width="8.296875" style="1" customWidth="1"/>
    <col min="7378" max="7378" width="11.69921875" style="1" customWidth="1"/>
    <col min="7379" max="7379" width="16.09765625" style="1" customWidth="1"/>
    <col min="7380" max="7380" width="12.69921875" style="1" customWidth="1"/>
    <col min="7381" max="7381" width="7.3984375" style="1" customWidth="1"/>
    <col min="7382" max="7382" width="12.3984375" style="1" customWidth="1"/>
    <col min="7383" max="7383" width="9.3984375" style="1" customWidth="1"/>
    <col min="7384" max="7622" width="7.3984375" style="1" customWidth="1"/>
    <col min="7623" max="7623" width="10.8984375" style="1"/>
    <col min="7624" max="7624" width="5.59765625" style="1" customWidth="1"/>
    <col min="7625" max="7625" width="32.3984375" style="1" customWidth="1"/>
    <col min="7626" max="7626" width="5.3984375" style="1" customWidth="1"/>
    <col min="7627" max="7627" width="8.296875" style="1" customWidth="1"/>
    <col min="7628" max="7628" width="8" style="1" customWidth="1"/>
    <col min="7629" max="7629" width="9.69921875" style="1" customWidth="1"/>
    <col min="7630" max="7630" width="7.69921875" style="1" customWidth="1"/>
    <col min="7631" max="7631" width="10.296875" style="1" customWidth="1"/>
    <col min="7632" max="7632" width="17" style="1" customWidth="1"/>
    <col min="7633" max="7633" width="8.296875" style="1" customWidth="1"/>
    <col min="7634" max="7634" width="11.69921875" style="1" customWidth="1"/>
    <col min="7635" max="7635" width="16.09765625" style="1" customWidth="1"/>
    <col min="7636" max="7636" width="12.69921875" style="1" customWidth="1"/>
    <col min="7637" max="7637" width="7.3984375" style="1" customWidth="1"/>
    <col min="7638" max="7638" width="12.3984375" style="1" customWidth="1"/>
    <col min="7639" max="7639" width="9.3984375" style="1" customWidth="1"/>
    <col min="7640" max="7878" width="7.3984375" style="1" customWidth="1"/>
    <col min="7879" max="7879" width="10.8984375" style="1"/>
    <col min="7880" max="7880" width="5.59765625" style="1" customWidth="1"/>
    <col min="7881" max="7881" width="32.3984375" style="1" customWidth="1"/>
    <col min="7882" max="7882" width="5.3984375" style="1" customWidth="1"/>
    <col min="7883" max="7883" width="8.296875" style="1" customWidth="1"/>
    <col min="7884" max="7884" width="8" style="1" customWidth="1"/>
    <col min="7885" max="7885" width="9.69921875" style="1" customWidth="1"/>
    <col min="7886" max="7886" width="7.69921875" style="1" customWidth="1"/>
    <col min="7887" max="7887" width="10.296875" style="1" customWidth="1"/>
    <col min="7888" max="7888" width="17" style="1" customWidth="1"/>
    <col min="7889" max="7889" width="8.296875" style="1" customWidth="1"/>
    <col min="7890" max="7890" width="11.69921875" style="1" customWidth="1"/>
    <col min="7891" max="7891" width="16.09765625" style="1" customWidth="1"/>
    <col min="7892" max="7892" width="12.69921875" style="1" customWidth="1"/>
    <col min="7893" max="7893" width="7.3984375" style="1" customWidth="1"/>
    <col min="7894" max="7894" width="12.3984375" style="1" customWidth="1"/>
    <col min="7895" max="7895" width="9.3984375" style="1" customWidth="1"/>
    <col min="7896" max="8134" width="7.3984375" style="1" customWidth="1"/>
    <col min="8135" max="8135" width="10.8984375" style="1"/>
    <col min="8136" max="8136" width="5.59765625" style="1" customWidth="1"/>
    <col min="8137" max="8137" width="32.3984375" style="1" customWidth="1"/>
    <col min="8138" max="8138" width="5.3984375" style="1" customWidth="1"/>
    <col min="8139" max="8139" width="8.296875" style="1" customWidth="1"/>
    <col min="8140" max="8140" width="8" style="1" customWidth="1"/>
    <col min="8141" max="8141" width="9.69921875" style="1" customWidth="1"/>
    <col min="8142" max="8142" width="7.69921875" style="1" customWidth="1"/>
    <col min="8143" max="8143" width="10.296875" style="1" customWidth="1"/>
    <col min="8144" max="8144" width="17" style="1" customWidth="1"/>
    <col min="8145" max="8145" width="8.296875" style="1" customWidth="1"/>
    <col min="8146" max="8146" width="11.69921875" style="1" customWidth="1"/>
    <col min="8147" max="8147" width="16.09765625" style="1" customWidth="1"/>
    <col min="8148" max="8148" width="12.69921875" style="1" customWidth="1"/>
    <col min="8149" max="8149" width="7.3984375" style="1" customWidth="1"/>
    <col min="8150" max="8150" width="12.3984375" style="1" customWidth="1"/>
    <col min="8151" max="8151" width="9.3984375" style="1" customWidth="1"/>
    <col min="8152" max="8390" width="7.3984375" style="1" customWidth="1"/>
    <col min="8391" max="8391" width="10.8984375" style="1"/>
    <col min="8392" max="8392" width="5.59765625" style="1" customWidth="1"/>
    <col min="8393" max="8393" width="32.3984375" style="1" customWidth="1"/>
    <col min="8394" max="8394" width="5.3984375" style="1" customWidth="1"/>
    <col min="8395" max="8395" width="8.296875" style="1" customWidth="1"/>
    <col min="8396" max="8396" width="8" style="1" customWidth="1"/>
    <col min="8397" max="8397" width="9.69921875" style="1" customWidth="1"/>
    <col min="8398" max="8398" width="7.69921875" style="1" customWidth="1"/>
    <col min="8399" max="8399" width="10.296875" style="1" customWidth="1"/>
    <col min="8400" max="8400" width="17" style="1" customWidth="1"/>
    <col min="8401" max="8401" width="8.296875" style="1" customWidth="1"/>
    <col min="8402" max="8402" width="11.69921875" style="1" customWidth="1"/>
    <col min="8403" max="8403" width="16.09765625" style="1" customWidth="1"/>
    <col min="8404" max="8404" width="12.69921875" style="1" customWidth="1"/>
    <col min="8405" max="8405" width="7.3984375" style="1" customWidth="1"/>
    <col min="8406" max="8406" width="12.3984375" style="1" customWidth="1"/>
    <col min="8407" max="8407" width="9.3984375" style="1" customWidth="1"/>
    <col min="8408" max="8646" width="7.3984375" style="1" customWidth="1"/>
    <col min="8647" max="8647" width="10.8984375" style="1"/>
    <col min="8648" max="8648" width="5.59765625" style="1" customWidth="1"/>
    <col min="8649" max="8649" width="32.3984375" style="1" customWidth="1"/>
    <col min="8650" max="8650" width="5.3984375" style="1" customWidth="1"/>
    <col min="8651" max="8651" width="8.296875" style="1" customWidth="1"/>
    <col min="8652" max="8652" width="8" style="1" customWidth="1"/>
    <col min="8653" max="8653" width="9.69921875" style="1" customWidth="1"/>
    <col min="8654" max="8654" width="7.69921875" style="1" customWidth="1"/>
    <col min="8655" max="8655" width="10.296875" style="1" customWidth="1"/>
    <col min="8656" max="8656" width="17" style="1" customWidth="1"/>
    <col min="8657" max="8657" width="8.296875" style="1" customWidth="1"/>
    <col min="8658" max="8658" width="11.69921875" style="1" customWidth="1"/>
    <col min="8659" max="8659" width="16.09765625" style="1" customWidth="1"/>
    <col min="8660" max="8660" width="12.69921875" style="1" customWidth="1"/>
    <col min="8661" max="8661" width="7.3984375" style="1" customWidth="1"/>
    <col min="8662" max="8662" width="12.3984375" style="1" customWidth="1"/>
    <col min="8663" max="8663" width="9.3984375" style="1" customWidth="1"/>
    <col min="8664" max="8902" width="7.3984375" style="1" customWidth="1"/>
    <col min="8903" max="8903" width="10.8984375" style="1"/>
    <col min="8904" max="8904" width="5.59765625" style="1" customWidth="1"/>
    <col min="8905" max="8905" width="32.3984375" style="1" customWidth="1"/>
    <col min="8906" max="8906" width="5.3984375" style="1" customWidth="1"/>
    <col min="8907" max="8907" width="8.296875" style="1" customWidth="1"/>
    <col min="8908" max="8908" width="8" style="1" customWidth="1"/>
    <col min="8909" max="8909" width="9.69921875" style="1" customWidth="1"/>
    <col min="8910" max="8910" width="7.69921875" style="1" customWidth="1"/>
    <col min="8911" max="8911" width="10.296875" style="1" customWidth="1"/>
    <col min="8912" max="8912" width="17" style="1" customWidth="1"/>
    <col min="8913" max="8913" width="8.296875" style="1" customWidth="1"/>
    <col min="8914" max="8914" width="11.69921875" style="1" customWidth="1"/>
    <col min="8915" max="8915" width="16.09765625" style="1" customWidth="1"/>
    <col min="8916" max="8916" width="12.69921875" style="1" customWidth="1"/>
    <col min="8917" max="8917" width="7.3984375" style="1" customWidth="1"/>
    <col min="8918" max="8918" width="12.3984375" style="1" customWidth="1"/>
    <col min="8919" max="8919" width="9.3984375" style="1" customWidth="1"/>
    <col min="8920" max="9158" width="7.3984375" style="1" customWidth="1"/>
    <col min="9159" max="9159" width="10.8984375" style="1"/>
    <col min="9160" max="9160" width="5.59765625" style="1" customWidth="1"/>
    <col min="9161" max="9161" width="32.3984375" style="1" customWidth="1"/>
    <col min="9162" max="9162" width="5.3984375" style="1" customWidth="1"/>
    <col min="9163" max="9163" width="8.296875" style="1" customWidth="1"/>
    <col min="9164" max="9164" width="8" style="1" customWidth="1"/>
    <col min="9165" max="9165" width="9.69921875" style="1" customWidth="1"/>
    <col min="9166" max="9166" width="7.69921875" style="1" customWidth="1"/>
    <col min="9167" max="9167" width="10.296875" style="1" customWidth="1"/>
    <col min="9168" max="9168" width="17" style="1" customWidth="1"/>
    <col min="9169" max="9169" width="8.296875" style="1" customWidth="1"/>
    <col min="9170" max="9170" width="11.69921875" style="1" customWidth="1"/>
    <col min="9171" max="9171" width="16.09765625" style="1" customWidth="1"/>
    <col min="9172" max="9172" width="12.69921875" style="1" customWidth="1"/>
    <col min="9173" max="9173" width="7.3984375" style="1" customWidth="1"/>
    <col min="9174" max="9174" width="12.3984375" style="1" customWidth="1"/>
    <col min="9175" max="9175" width="9.3984375" style="1" customWidth="1"/>
    <col min="9176" max="9414" width="7.3984375" style="1" customWidth="1"/>
    <col min="9415" max="9415" width="10.8984375" style="1"/>
    <col min="9416" max="9416" width="5.59765625" style="1" customWidth="1"/>
    <col min="9417" max="9417" width="32.3984375" style="1" customWidth="1"/>
    <col min="9418" max="9418" width="5.3984375" style="1" customWidth="1"/>
    <col min="9419" max="9419" width="8.296875" style="1" customWidth="1"/>
    <col min="9420" max="9420" width="8" style="1" customWidth="1"/>
    <col min="9421" max="9421" width="9.69921875" style="1" customWidth="1"/>
    <col min="9422" max="9422" width="7.69921875" style="1" customWidth="1"/>
    <col min="9423" max="9423" width="10.296875" style="1" customWidth="1"/>
    <col min="9424" max="9424" width="17" style="1" customWidth="1"/>
    <col min="9425" max="9425" width="8.296875" style="1" customWidth="1"/>
    <col min="9426" max="9426" width="11.69921875" style="1" customWidth="1"/>
    <col min="9427" max="9427" width="16.09765625" style="1" customWidth="1"/>
    <col min="9428" max="9428" width="12.69921875" style="1" customWidth="1"/>
    <col min="9429" max="9429" width="7.3984375" style="1" customWidth="1"/>
    <col min="9430" max="9430" width="12.3984375" style="1" customWidth="1"/>
    <col min="9431" max="9431" width="9.3984375" style="1" customWidth="1"/>
    <col min="9432" max="9670" width="7.3984375" style="1" customWidth="1"/>
    <col min="9671" max="9671" width="10.8984375" style="1"/>
    <col min="9672" max="9672" width="5.59765625" style="1" customWidth="1"/>
    <col min="9673" max="9673" width="32.3984375" style="1" customWidth="1"/>
    <col min="9674" max="9674" width="5.3984375" style="1" customWidth="1"/>
    <col min="9675" max="9675" width="8.296875" style="1" customWidth="1"/>
    <col min="9676" max="9676" width="8" style="1" customWidth="1"/>
    <col min="9677" max="9677" width="9.69921875" style="1" customWidth="1"/>
    <col min="9678" max="9678" width="7.69921875" style="1" customWidth="1"/>
    <col min="9679" max="9679" width="10.296875" style="1" customWidth="1"/>
    <col min="9680" max="9680" width="17" style="1" customWidth="1"/>
    <col min="9681" max="9681" width="8.296875" style="1" customWidth="1"/>
    <col min="9682" max="9682" width="11.69921875" style="1" customWidth="1"/>
    <col min="9683" max="9683" width="16.09765625" style="1" customWidth="1"/>
    <col min="9684" max="9684" width="12.69921875" style="1" customWidth="1"/>
    <col min="9685" max="9685" width="7.3984375" style="1" customWidth="1"/>
    <col min="9686" max="9686" width="12.3984375" style="1" customWidth="1"/>
    <col min="9687" max="9687" width="9.3984375" style="1" customWidth="1"/>
    <col min="9688" max="9926" width="7.3984375" style="1" customWidth="1"/>
    <col min="9927" max="9927" width="10.8984375" style="1"/>
    <col min="9928" max="9928" width="5.59765625" style="1" customWidth="1"/>
    <col min="9929" max="9929" width="32.3984375" style="1" customWidth="1"/>
    <col min="9930" max="9930" width="5.3984375" style="1" customWidth="1"/>
    <col min="9931" max="9931" width="8.296875" style="1" customWidth="1"/>
    <col min="9932" max="9932" width="8" style="1" customWidth="1"/>
    <col min="9933" max="9933" width="9.69921875" style="1" customWidth="1"/>
    <col min="9934" max="9934" width="7.69921875" style="1" customWidth="1"/>
    <col min="9935" max="9935" width="10.296875" style="1" customWidth="1"/>
    <col min="9936" max="9936" width="17" style="1" customWidth="1"/>
    <col min="9937" max="9937" width="8.296875" style="1" customWidth="1"/>
    <col min="9938" max="9938" width="11.69921875" style="1" customWidth="1"/>
    <col min="9939" max="9939" width="16.09765625" style="1" customWidth="1"/>
    <col min="9940" max="9940" width="12.69921875" style="1" customWidth="1"/>
    <col min="9941" max="9941" width="7.3984375" style="1" customWidth="1"/>
    <col min="9942" max="9942" width="12.3984375" style="1" customWidth="1"/>
    <col min="9943" max="9943" width="9.3984375" style="1" customWidth="1"/>
    <col min="9944" max="10182" width="7.3984375" style="1" customWidth="1"/>
    <col min="10183" max="10183" width="10.8984375" style="1"/>
    <col min="10184" max="10184" width="5.59765625" style="1" customWidth="1"/>
    <col min="10185" max="10185" width="32.3984375" style="1" customWidth="1"/>
    <col min="10186" max="10186" width="5.3984375" style="1" customWidth="1"/>
    <col min="10187" max="10187" width="8.296875" style="1" customWidth="1"/>
    <col min="10188" max="10188" width="8" style="1" customWidth="1"/>
    <col min="10189" max="10189" width="9.69921875" style="1" customWidth="1"/>
    <col min="10190" max="10190" width="7.69921875" style="1" customWidth="1"/>
    <col min="10191" max="10191" width="10.296875" style="1" customWidth="1"/>
    <col min="10192" max="10192" width="17" style="1" customWidth="1"/>
    <col min="10193" max="10193" width="8.296875" style="1" customWidth="1"/>
    <col min="10194" max="10194" width="11.69921875" style="1" customWidth="1"/>
    <col min="10195" max="10195" width="16.09765625" style="1" customWidth="1"/>
    <col min="10196" max="10196" width="12.69921875" style="1" customWidth="1"/>
    <col min="10197" max="10197" width="7.3984375" style="1" customWidth="1"/>
    <col min="10198" max="10198" width="12.3984375" style="1" customWidth="1"/>
    <col min="10199" max="10199" width="9.3984375" style="1" customWidth="1"/>
    <col min="10200" max="10438" width="7.3984375" style="1" customWidth="1"/>
    <col min="10439" max="10439" width="10.8984375" style="1"/>
    <col min="10440" max="10440" width="5.59765625" style="1" customWidth="1"/>
    <col min="10441" max="10441" width="32.3984375" style="1" customWidth="1"/>
    <col min="10442" max="10442" width="5.3984375" style="1" customWidth="1"/>
    <col min="10443" max="10443" width="8.296875" style="1" customWidth="1"/>
    <col min="10444" max="10444" width="8" style="1" customWidth="1"/>
    <col min="10445" max="10445" width="9.69921875" style="1" customWidth="1"/>
    <col min="10446" max="10446" width="7.69921875" style="1" customWidth="1"/>
    <col min="10447" max="10447" width="10.296875" style="1" customWidth="1"/>
    <col min="10448" max="10448" width="17" style="1" customWidth="1"/>
    <col min="10449" max="10449" width="8.296875" style="1" customWidth="1"/>
    <col min="10450" max="10450" width="11.69921875" style="1" customWidth="1"/>
    <col min="10451" max="10451" width="16.09765625" style="1" customWidth="1"/>
    <col min="10452" max="10452" width="12.69921875" style="1" customWidth="1"/>
    <col min="10453" max="10453" width="7.3984375" style="1" customWidth="1"/>
    <col min="10454" max="10454" width="12.3984375" style="1" customWidth="1"/>
    <col min="10455" max="10455" width="9.3984375" style="1" customWidth="1"/>
    <col min="10456" max="10694" width="7.3984375" style="1" customWidth="1"/>
    <col min="10695" max="10695" width="10.8984375" style="1"/>
    <col min="10696" max="10696" width="5.59765625" style="1" customWidth="1"/>
    <col min="10697" max="10697" width="32.3984375" style="1" customWidth="1"/>
    <col min="10698" max="10698" width="5.3984375" style="1" customWidth="1"/>
    <col min="10699" max="10699" width="8.296875" style="1" customWidth="1"/>
    <col min="10700" max="10700" width="8" style="1" customWidth="1"/>
    <col min="10701" max="10701" width="9.69921875" style="1" customWidth="1"/>
    <col min="10702" max="10702" width="7.69921875" style="1" customWidth="1"/>
    <col min="10703" max="10703" width="10.296875" style="1" customWidth="1"/>
    <col min="10704" max="10704" width="17" style="1" customWidth="1"/>
    <col min="10705" max="10705" width="8.296875" style="1" customWidth="1"/>
    <col min="10706" max="10706" width="11.69921875" style="1" customWidth="1"/>
    <col min="10707" max="10707" width="16.09765625" style="1" customWidth="1"/>
    <col min="10708" max="10708" width="12.69921875" style="1" customWidth="1"/>
    <col min="10709" max="10709" width="7.3984375" style="1" customWidth="1"/>
    <col min="10710" max="10710" width="12.3984375" style="1" customWidth="1"/>
    <col min="10711" max="10711" width="9.3984375" style="1" customWidth="1"/>
    <col min="10712" max="10950" width="7.3984375" style="1" customWidth="1"/>
    <col min="10951" max="10951" width="10.8984375" style="1"/>
    <col min="10952" max="10952" width="5.59765625" style="1" customWidth="1"/>
    <col min="10953" max="10953" width="32.3984375" style="1" customWidth="1"/>
    <col min="10954" max="10954" width="5.3984375" style="1" customWidth="1"/>
    <col min="10955" max="10955" width="8.296875" style="1" customWidth="1"/>
    <col min="10956" max="10956" width="8" style="1" customWidth="1"/>
    <col min="10957" max="10957" width="9.69921875" style="1" customWidth="1"/>
    <col min="10958" max="10958" width="7.69921875" style="1" customWidth="1"/>
    <col min="10959" max="10959" width="10.296875" style="1" customWidth="1"/>
    <col min="10960" max="10960" width="17" style="1" customWidth="1"/>
    <col min="10961" max="10961" width="8.296875" style="1" customWidth="1"/>
    <col min="10962" max="10962" width="11.69921875" style="1" customWidth="1"/>
    <col min="10963" max="10963" width="16.09765625" style="1" customWidth="1"/>
    <col min="10964" max="10964" width="12.69921875" style="1" customWidth="1"/>
    <col min="10965" max="10965" width="7.3984375" style="1" customWidth="1"/>
    <col min="10966" max="10966" width="12.3984375" style="1" customWidth="1"/>
    <col min="10967" max="10967" width="9.3984375" style="1" customWidth="1"/>
    <col min="10968" max="11206" width="7.3984375" style="1" customWidth="1"/>
    <col min="11207" max="11207" width="10.8984375" style="1"/>
    <col min="11208" max="11208" width="5.59765625" style="1" customWidth="1"/>
    <col min="11209" max="11209" width="32.3984375" style="1" customWidth="1"/>
    <col min="11210" max="11210" width="5.3984375" style="1" customWidth="1"/>
    <col min="11211" max="11211" width="8.296875" style="1" customWidth="1"/>
    <col min="11212" max="11212" width="8" style="1" customWidth="1"/>
    <col min="11213" max="11213" width="9.69921875" style="1" customWidth="1"/>
    <col min="11214" max="11214" width="7.69921875" style="1" customWidth="1"/>
    <col min="11215" max="11215" width="10.296875" style="1" customWidth="1"/>
    <col min="11216" max="11216" width="17" style="1" customWidth="1"/>
    <col min="11217" max="11217" width="8.296875" style="1" customWidth="1"/>
    <col min="11218" max="11218" width="11.69921875" style="1" customWidth="1"/>
    <col min="11219" max="11219" width="16.09765625" style="1" customWidth="1"/>
    <col min="11220" max="11220" width="12.69921875" style="1" customWidth="1"/>
    <col min="11221" max="11221" width="7.3984375" style="1" customWidth="1"/>
    <col min="11222" max="11222" width="12.3984375" style="1" customWidth="1"/>
    <col min="11223" max="11223" width="9.3984375" style="1" customWidth="1"/>
    <col min="11224" max="11462" width="7.3984375" style="1" customWidth="1"/>
    <col min="11463" max="11463" width="10.8984375" style="1"/>
    <col min="11464" max="11464" width="5.59765625" style="1" customWidth="1"/>
    <col min="11465" max="11465" width="32.3984375" style="1" customWidth="1"/>
    <col min="11466" max="11466" width="5.3984375" style="1" customWidth="1"/>
    <col min="11467" max="11467" width="8.296875" style="1" customWidth="1"/>
    <col min="11468" max="11468" width="8" style="1" customWidth="1"/>
    <col min="11469" max="11469" width="9.69921875" style="1" customWidth="1"/>
    <col min="11470" max="11470" width="7.69921875" style="1" customWidth="1"/>
    <col min="11471" max="11471" width="10.296875" style="1" customWidth="1"/>
    <col min="11472" max="11472" width="17" style="1" customWidth="1"/>
    <col min="11473" max="11473" width="8.296875" style="1" customWidth="1"/>
    <col min="11474" max="11474" width="11.69921875" style="1" customWidth="1"/>
    <col min="11475" max="11475" width="16.09765625" style="1" customWidth="1"/>
    <col min="11476" max="11476" width="12.69921875" style="1" customWidth="1"/>
    <col min="11477" max="11477" width="7.3984375" style="1" customWidth="1"/>
    <col min="11478" max="11478" width="12.3984375" style="1" customWidth="1"/>
    <col min="11479" max="11479" width="9.3984375" style="1" customWidth="1"/>
    <col min="11480" max="11718" width="7.3984375" style="1" customWidth="1"/>
    <col min="11719" max="11719" width="10.8984375" style="1"/>
    <col min="11720" max="11720" width="5.59765625" style="1" customWidth="1"/>
    <col min="11721" max="11721" width="32.3984375" style="1" customWidth="1"/>
    <col min="11722" max="11722" width="5.3984375" style="1" customWidth="1"/>
    <col min="11723" max="11723" width="8.296875" style="1" customWidth="1"/>
    <col min="11724" max="11724" width="8" style="1" customWidth="1"/>
    <col min="11725" max="11725" width="9.69921875" style="1" customWidth="1"/>
    <col min="11726" max="11726" width="7.69921875" style="1" customWidth="1"/>
    <col min="11727" max="11727" width="10.296875" style="1" customWidth="1"/>
    <col min="11728" max="11728" width="17" style="1" customWidth="1"/>
    <col min="11729" max="11729" width="8.296875" style="1" customWidth="1"/>
    <col min="11730" max="11730" width="11.69921875" style="1" customWidth="1"/>
    <col min="11731" max="11731" width="16.09765625" style="1" customWidth="1"/>
    <col min="11732" max="11732" width="12.69921875" style="1" customWidth="1"/>
    <col min="11733" max="11733" width="7.3984375" style="1" customWidth="1"/>
    <col min="11734" max="11734" width="12.3984375" style="1" customWidth="1"/>
    <col min="11735" max="11735" width="9.3984375" style="1" customWidth="1"/>
    <col min="11736" max="11974" width="7.3984375" style="1" customWidth="1"/>
    <col min="11975" max="11975" width="10.8984375" style="1"/>
    <col min="11976" max="11976" width="5.59765625" style="1" customWidth="1"/>
    <col min="11977" max="11977" width="32.3984375" style="1" customWidth="1"/>
    <col min="11978" max="11978" width="5.3984375" style="1" customWidth="1"/>
    <col min="11979" max="11979" width="8.296875" style="1" customWidth="1"/>
    <col min="11980" max="11980" width="8" style="1" customWidth="1"/>
    <col min="11981" max="11981" width="9.69921875" style="1" customWidth="1"/>
    <col min="11982" max="11982" width="7.69921875" style="1" customWidth="1"/>
    <col min="11983" max="11983" width="10.296875" style="1" customWidth="1"/>
    <col min="11984" max="11984" width="17" style="1" customWidth="1"/>
    <col min="11985" max="11985" width="8.296875" style="1" customWidth="1"/>
    <col min="11986" max="11986" width="11.69921875" style="1" customWidth="1"/>
    <col min="11987" max="11987" width="16.09765625" style="1" customWidth="1"/>
    <col min="11988" max="11988" width="12.69921875" style="1" customWidth="1"/>
    <col min="11989" max="11989" width="7.3984375" style="1" customWidth="1"/>
    <col min="11990" max="11990" width="12.3984375" style="1" customWidth="1"/>
    <col min="11991" max="11991" width="9.3984375" style="1" customWidth="1"/>
    <col min="11992" max="12230" width="7.3984375" style="1" customWidth="1"/>
    <col min="12231" max="12231" width="10.8984375" style="1"/>
    <col min="12232" max="12232" width="5.59765625" style="1" customWidth="1"/>
    <col min="12233" max="12233" width="32.3984375" style="1" customWidth="1"/>
    <col min="12234" max="12234" width="5.3984375" style="1" customWidth="1"/>
    <col min="12235" max="12235" width="8.296875" style="1" customWidth="1"/>
    <col min="12236" max="12236" width="8" style="1" customWidth="1"/>
    <col min="12237" max="12237" width="9.69921875" style="1" customWidth="1"/>
    <col min="12238" max="12238" width="7.69921875" style="1" customWidth="1"/>
    <col min="12239" max="12239" width="10.296875" style="1" customWidth="1"/>
    <col min="12240" max="12240" width="17" style="1" customWidth="1"/>
    <col min="12241" max="12241" width="8.296875" style="1" customWidth="1"/>
    <col min="12242" max="12242" width="11.69921875" style="1" customWidth="1"/>
    <col min="12243" max="12243" width="16.09765625" style="1" customWidth="1"/>
    <col min="12244" max="12244" width="12.69921875" style="1" customWidth="1"/>
    <col min="12245" max="12245" width="7.3984375" style="1" customWidth="1"/>
    <col min="12246" max="12246" width="12.3984375" style="1" customWidth="1"/>
    <col min="12247" max="12247" width="9.3984375" style="1" customWidth="1"/>
    <col min="12248" max="12486" width="7.3984375" style="1" customWidth="1"/>
    <col min="12487" max="12487" width="10.8984375" style="1"/>
    <col min="12488" max="12488" width="5.59765625" style="1" customWidth="1"/>
    <col min="12489" max="12489" width="32.3984375" style="1" customWidth="1"/>
    <col min="12490" max="12490" width="5.3984375" style="1" customWidth="1"/>
    <col min="12491" max="12491" width="8.296875" style="1" customWidth="1"/>
    <col min="12492" max="12492" width="8" style="1" customWidth="1"/>
    <col min="12493" max="12493" width="9.69921875" style="1" customWidth="1"/>
    <col min="12494" max="12494" width="7.69921875" style="1" customWidth="1"/>
    <col min="12495" max="12495" width="10.296875" style="1" customWidth="1"/>
    <col min="12496" max="12496" width="17" style="1" customWidth="1"/>
    <col min="12497" max="12497" width="8.296875" style="1" customWidth="1"/>
    <col min="12498" max="12498" width="11.69921875" style="1" customWidth="1"/>
    <col min="12499" max="12499" width="16.09765625" style="1" customWidth="1"/>
    <col min="12500" max="12500" width="12.69921875" style="1" customWidth="1"/>
    <col min="12501" max="12501" width="7.3984375" style="1" customWidth="1"/>
    <col min="12502" max="12502" width="12.3984375" style="1" customWidth="1"/>
    <col min="12503" max="12503" width="9.3984375" style="1" customWidth="1"/>
    <col min="12504" max="12742" width="7.3984375" style="1" customWidth="1"/>
    <col min="12743" max="12743" width="10.8984375" style="1"/>
    <col min="12744" max="12744" width="5.59765625" style="1" customWidth="1"/>
    <col min="12745" max="12745" width="32.3984375" style="1" customWidth="1"/>
    <col min="12746" max="12746" width="5.3984375" style="1" customWidth="1"/>
    <col min="12747" max="12747" width="8.296875" style="1" customWidth="1"/>
    <col min="12748" max="12748" width="8" style="1" customWidth="1"/>
    <col min="12749" max="12749" width="9.69921875" style="1" customWidth="1"/>
    <col min="12750" max="12750" width="7.69921875" style="1" customWidth="1"/>
    <col min="12751" max="12751" width="10.296875" style="1" customWidth="1"/>
    <col min="12752" max="12752" width="17" style="1" customWidth="1"/>
    <col min="12753" max="12753" width="8.296875" style="1" customWidth="1"/>
    <col min="12754" max="12754" width="11.69921875" style="1" customWidth="1"/>
    <col min="12755" max="12755" width="16.09765625" style="1" customWidth="1"/>
    <col min="12756" max="12756" width="12.69921875" style="1" customWidth="1"/>
    <col min="12757" max="12757" width="7.3984375" style="1" customWidth="1"/>
    <col min="12758" max="12758" width="12.3984375" style="1" customWidth="1"/>
    <col min="12759" max="12759" width="9.3984375" style="1" customWidth="1"/>
    <col min="12760" max="12998" width="7.3984375" style="1" customWidth="1"/>
    <col min="12999" max="12999" width="10.8984375" style="1"/>
    <col min="13000" max="13000" width="5.59765625" style="1" customWidth="1"/>
    <col min="13001" max="13001" width="32.3984375" style="1" customWidth="1"/>
    <col min="13002" max="13002" width="5.3984375" style="1" customWidth="1"/>
    <col min="13003" max="13003" width="8.296875" style="1" customWidth="1"/>
    <col min="13004" max="13004" width="8" style="1" customWidth="1"/>
    <col min="13005" max="13005" width="9.69921875" style="1" customWidth="1"/>
    <col min="13006" max="13006" width="7.69921875" style="1" customWidth="1"/>
    <col min="13007" max="13007" width="10.296875" style="1" customWidth="1"/>
    <col min="13008" max="13008" width="17" style="1" customWidth="1"/>
    <col min="13009" max="13009" width="8.296875" style="1" customWidth="1"/>
    <col min="13010" max="13010" width="11.69921875" style="1" customWidth="1"/>
    <col min="13011" max="13011" width="16.09765625" style="1" customWidth="1"/>
    <col min="13012" max="13012" width="12.69921875" style="1" customWidth="1"/>
    <col min="13013" max="13013" width="7.3984375" style="1" customWidth="1"/>
    <col min="13014" max="13014" width="12.3984375" style="1" customWidth="1"/>
    <col min="13015" max="13015" width="9.3984375" style="1" customWidth="1"/>
    <col min="13016" max="13254" width="7.3984375" style="1" customWidth="1"/>
    <col min="13255" max="13255" width="10.8984375" style="1"/>
    <col min="13256" max="13256" width="5.59765625" style="1" customWidth="1"/>
    <col min="13257" max="13257" width="32.3984375" style="1" customWidth="1"/>
    <col min="13258" max="13258" width="5.3984375" style="1" customWidth="1"/>
    <col min="13259" max="13259" width="8.296875" style="1" customWidth="1"/>
    <col min="13260" max="13260" width="8" style="1" customWidth="1"/>
    <col min="13261" max="13261" width="9.69921875" style="1" customWidth="1"/>
    <col min="13262" max="13262" width="7.69921875" style="1" customWidth="1"/>
    <col min="13263" max="13263" width="10.296875" style="1" customWidth="1"/>
    <col min="13264" max="13264" width="17" style="1" customWidth="1"/>
    <col min="13265" max="13265" width="8.296875" style="1" customWidth="1"/>
    <col min="13266" max="13266" width="11.69921875" style="1" customWidth="1"/>
    <col min="13267" max="13267" width="16.09765625" style="1" customWidth="1"/>
    <col min="13268" max="13268" width="12.69921875" style="1" customWidth="1"/>
    <col min="13269" max="13269" width="7.3984375" style="1" customWidth="1"/>
    <col min="13270" max="13270" width="12.3984375" style="1" customWidth="1"/>
    <col min="13271" max="13271" width="9.3984375" style="1" customWidth="1"/>
    <col min="13272" max="13510" width="7.3984375" style="1" customWidth="1"/>
    <col min="13511" max="13511" width="10.8984375" style="1"/>
    <col min="13512" max="13512" width="5.59765625" style="1" customWidth="1"/>
    <col min="13513" max="13513" width="32.3984375" style="1" customWidth="1"/>
    <col min="13514" max="13514" width="5.3984375" style="1" customWidth="1"/>
    <col min="13515" max="13515" width="8.296875" style="1" customWidth="1"/>
    <col min="13516" max="13516" width="8" style="1" customWidth="1"/>
    <col min="13517" max="13517" width="9.69921875" style="1" customWidth="1"/>
    <col min="13518" max="13518" width="7.69921875" style="1" customWidth="1"/>
    <col min="13519" max="13519" width="10.296875" style="1" customWidth="1"/>
    <col min="13520" max="13520" width="17" style="1" customWidth="1"/>
    <col min="13521" max="13521" width="8.296875" style="1" customWidth="1"/>
    <col min="13522" max="13522" width="11.69921875" style="1" customWidth="1"/>
    <col min="13523" max="13523" width="16.09765625" style="1" customWidth="1"/>
    <col min="13524" max="13524" width="12.69921875" style="1" customWidth="1"/>
    <col min="13525" max="13525" width="7.3984375" style="1" customWidth="1"/>
    <col min="13526" max="13526" width="12.3984375" style="1" customWidth="1"/>
    <col min="13527" max="13527" width="9.3984375" style="1" customWidth="1"/>
    <col min="13528" max="13766" width="7.3984375" style="1" customWidth="1"/>
    <col min="13767" max="13767" width="10.8984375" style="1"/>
    <col min="13768" max="13768" width="5.59765625" style="1" customWidth="1"/>
    <col min="13769" max="13769" width="32.3984375" style="1" customWidth="1"/>
    <col min="13770" max="13770" width="5.3984375" style="1" customWidth="1"/>
    <col min="13771" max="13771" width="8.296875" style="1" customWidth="1"/>
    <col min="13772" max="13772" width="8" style="1" customWidth="1"/>
    <col min="13773" max="13773" width="9.69921875" style="1" customWidth="1"/>
    <col min="13774" max="13774" width="7.69921875" style="1" customWidth="1"/>
    <col min="13775" max="13775" width="10.296875" style="1" customWidth="1"/>
    <col min="13776" max="13776" width="17" style="1" customWidth="1"/>
    <col min="13777" max="13777" width="8.296875" style="1" customWidth="1"/>
    <col min="13778" max="13778" width="11.69921875" style="1" customWidth="1"/>
    <col min="13779" max="13779" width="16.09765625" style="1" customWidth="1"/>
    <col min="13780" max="13780" width="12.69921875" style="1" customWidth="1"/>
    <col min="13781" max="13781" width="7.3984375" style="1" customWidth="1"/>
    <col min="13782" max="13782" width="12.3984375" style="1" customWidth="1"/>
    <col min="13783" max="13783" width="9.3984375" style="1" customWidth="1"/>
    <col min="13784" max="14022" width="7.3984375" style="1" customWidth="1"/>
    <col min="14023" max="14023" width="10.8984375" style="1"/>
    <col min="14024" max="14024" width="5.59765625" style="1" customWidth="1"/>
    <col min="14025" max="14025" width="32.3984375" style="1" customWidth="1"/>
    <col min="14026" max="14026" width="5.3984375" style="1" customWidth="1"/>
    <col min="14027" max="14027" width="8.296875" style="1" customWidth="1"/>
    <col min="14028" max="14028" width="8" style="1" customWidth="1"/>
    <col min="14029" max="14029" width="9.69921875" style="1" customWidth="1"/>
    <col min="14030" max="14030" width="7.69921875" style="1" customWidth="1"/>
    <col min="14031" max="14031" width="10.296875" style="1" customWidth="1"/>
    <col min="14032" max="14032" width="17" style="1" customWidth="1"/>
    <col min="14033" max="14033" width="8.296875" style="1" customWidth="1"/>
    <col min="14034" max="14034" width="11.69921875" style="1" customWidth="1"/>
    <col min="14035" max="14035" width="16.09765625" style="1" customWidth="1"/>
    <col min="14036" max="14036" width="12.69921875" style="1" customWidth="1"/>
    <col min="14037" max="14037" width="7.3984375" style="1" customWidth="1"/>
    <col min="14038" max="14038" width="12.3984375" style="1" customWidth="1"/>
    <col min="14039" max="14039" width="9.3984375" style="1" customWidth="1"/>
    <col min="14040" max="14278" width="7.3984375" style="1" customWidth="1"/>
    <col min="14279" max="14279" width="10.8984375" style="1"/>
    <col min="14280" max="14280" width="5.59765625" style="1" customWidth="1"/>
    <col min="14281" max="14281" width="32.3984375" style="1" customWidth="1"/>
    <col min="14282" max="14282" width="5.3984375" style="1" customWidth="1"/>
    <col min="14283" max="14283" width="8.296875" style="1" customWidth="1"/>
    <col min="14284" max="14284" width="8" style="1" customWidth="1"/>
    <col min="14285" max="14285" width="9.69921875" style="1" customWidth="1"/>
    <col min="14286" max="14286" width="7.69921875" style="1" customWidth="1"/>
    <col min="14287" max="14287" width="10.296875" style="1" customWidth="1"/>
    <col min="14288" max="14288" width="17" style="1" customWidth="1"/>
    <col min="14289" max="14289" width="8.296875" style="1" customWidth="1"/>
    <col min="14290" max="14290" width="11.69921875" style="1" customWidth="1"/>
    <col min="14291" max="14291" width="16.09765625" style="1" customWidth="1"/>
    <col min="14292" max="14292" width="12.69921875" style="1" customWidth="1"/>
    <col min="14293" max="14293" width="7.3984375" style="1" customWidth="1"/>
    <col min="14294" max="14294" width="12.3984375" style="1" customWidth="1"/>
    <col min="14295" max="14295" width="9.3984375" style="1" customWidth="1"/>
    <col min="14296" max="14534" width="7.3984375" style="1" customWidth="1"/>
    <col min="14535" max="14535" width="10.8984375" style="1"/>
    <col min="14536" max="14536" width="5.59765625" style="1" customWidth="1"/>
    <col min="14537" max="14537" width="32.3984375" style="1" customWidth="1"/>
    <col min="14538" max="14538" width="5.3984375" style="1" customWidth="1"/>
    <col min="14539" max="14539" width="8.296875" style="1" customWidth="1"/>
    <col min="14540" max="14540" width="8" style="1" customWidth="1"/>
    <col min="14541" max="14541" width="9.69921875" style="1" customWidth="1"/>
    <col min="14542" max="14542" width="7.69921875" style="1" customWidth="1"/>
    <col min="14543" max="14543" width="10.296875" style="1" customWidth="1"/>
    <col min="14544" max="14544" width="17" style="1" customWidth="1"/>
    <col min="14545" max="14545" width="8.296875" style="1" customWidth="1"/>
    <col min="14546" max="14546" width="11.69921875" style="1" customWidth="1"/>
    <col min="14547" max="14547" width="16.09765625" style="1" customWidth="1"/>
    <col min="14548" max="14548" width="12.69921875" style="1" customWidth="1"/>
    <col min="14549" max="14549" width="7.3984375" style="1" customWidth="1"/>
    <col min="14550" max="14550" width="12.3984375" style="1" customWidth="1"/>
    <col min="14551" max="14551" width="9.3984375" style="1" customWidth="1"/>
    <col min="14552" max="14790" width="7.3984375" style="1" customWidth="1"/>
    <col min="14791" max="14791" width="10.8984375" style="1"/>
    <col min="14792" max="14792" width="5.59765625" style="1" customWidth="1"/>
    <col min="14793" max="14793" width="32.3984375" style="1" customWidth="1"/>
    <col min="14794" max="14794" width="5.3984375" style="1" customWidth="1"/>
    <col min="14795" max="14795" width="8.296875" style="1" customWidth="1"/>
    <col min="14796" max="14796" width="8" style="1" customWidth="1"/>
    <col min="14797" max="14797" width="9.69921875" style="1" customWidth="1"/>
    <col min="14798" max="14798" width="7.69921875" style="1" customWidth="1"/>
    <col min="14799" max="14799" width="10.296875" style="1" customWidth="1"/>
    <col min="14800" max="14800" width="17" style="1" customWidth="1"/>
    <col min="14801" max="14801" width="8.296875" style="1" customWidth="1"/>
    <col min="14802" max="14802" width="11.69921875" style="1" customWidth="1"/>
    <col min="14803" max="14803" width="16.09765625" style="1" customWidth="1"/>
    <col min="14804" max="14804" width="12.69921875" style="1" customWidth="1"/>
    <col min="14805" max="14805" width="7.3984375" style="1" customWidth="1"/>
    <col min="14806" max="14806" width="12.3984375" style="1" customWidth="1"/>
    <col min="14807" max="14807" width="9.3984375" style="1" customWidth="1"/>
    <col min="14808" max="15046" width="7.3984375" style="1" customWidth="1"/>
    <col min="15047" max="15047" width="10.8984375" style="1"/>
    <col min="15048" max="15048" width="5.59765625" style="1" customWidth="1"/>
    <col min="15049" max="15049" width="32.3984375" style="1" customWidth="1"/>
    <col min="15050" max="15050" width="5.3984375" style="1" customWidth="1"/>
    <col min="15051" max="15051" width="8.296875" style="1" customWidth="1"/>
    <col min="15052" max="15052" width="8" style="1" customWidth="1"/>
    <col min="15053" max="15053" width="9.69921875" style="1" customWidth="1"/>
    <col min="15054" max="15054" width="7.69921875" style="1" customWidth="1"/>
    <col min="15055" max="15055" width="10.296875" style="1" customWidth="1"/>
    <col min="15056" max="15056" width="17" style="1" customWidth="1"/>
    <col min="15057" max="15057" width="8.296875" style="1" customWidth="1"/>
    <col min="15058" max="15058" width="11.69921875" style="1" customWidth="1"/>
    <col min="15059" max="15059" width="16.09765625" style="1" customWidth="1"/>
    <col min="15060" max="15060" width="12.69921875" style="1" customWidth="1"/>
    <col min="15061" max="15061" width="7.3984375" style="1" customWidth="1"/>
    <col min="15062" max="15062" width="12.3984375" style="1" customWidth="1"/>
    <col min="15063" max="15063" width="9.3984375" style="1" customWidth="1"/>
    <col min="15064" max="15302" width="7.3984375" style="1" customWidth="1"/>
    <col min="15303" max="15303" width="10.8984375" style="1"/>
    <col min="15304" max="15304" width="5.59765625" style="1" customWidth="1"/>
    <col min="15305" max="15305" width="32.3984375" style="1" customWidth="1"/>
    <col min="15306" max="15306" width="5.3984375" style="1" customWidth="1"/>
    <col min="15307" max="15307" width="8.296875" style="1" customWidth="1"/>
    <col min="15308" max="15308" width="8" style="1" customWidth="1"/>
    <col min="15309" max="15309" width="9.69921875" style="1" customWidth="1"/>
    <col min="15310" max="15310" width="7.69921875" style="1" customWidth="1"/>
    <col min="15311" max="15311" width="10.296875" style="1" customWidth="1"/>
    <col min="15312" max="15312" width="17" style="1" customWidth="1"/>
    <col min="15313" max="15313" width="8.296875" style="1" customWidth="1"/>
    <col min="15314" max="15314" width="11.69921875" style="1" customWidth="1"/>
    <col min="15315" max="15315" width="16.09765625" style="1" customWidth="1"/>
    <col min="15316" max="15316" width="12.69921875" style="1" customWidth="1"/>
    <col min="15317" max="15317" width="7.3984375" style="1" customWidth="1"/>
    <col min="15318" max="15318" width="12.3984375" style="1" customWidth="1"/>
    <col min="15319" max="15319" width="9.3984375" style="1" customWidth="1"/>
    <col min="15320" max="15558" width="7.3984375" style="1" customWidth="1"/>
    <col min="15559" max="15559" width="10.8984375" style="1"/>
    <col min="15560" max="15560" width="5.59765625" style="1" customWidth="1"/>
    <col min="15561" max="15561" width="32.3984375" style="1" customWidth="1"/>
    <col min="15562" max="15562" width="5.3984375" style="1" customWidth="1"/>
    <col min="15563" max="15563" width="8.296875" style="1" customWidth="1"/>
    <col min="15564" max="15564" width="8" style="1" customWidth="1"/>
    <col min="15565" max="15565" width="9.69921875" style="1" customWidth="1"/>
    <col min="15566" max="15566" width="7.69921875" style="1" customWidth="1"/>
    <col min="15567" max="15567" width="10.296875" style="1" customWidth="1"/>
    <col min="15568" max="15568" width="17" style="1" customWidth="1"/>
    <col min="15569" max="15569" width="8.296875" style="1" customWidth="1"/>
    <col min="15570" max="15570" width="11.69921875" style="1" customWidth="1"/>
    <col min="15571" max="15571" width="16.09765625" style="1" customWidth="1"/>
    <col min="15572" max="15572" width="12.69921875" style="1" customWidth="1"/>
    <col min="15573" max="15573" width="7.3984375" style="1" customWidth="1"/>
    <col min="15574" max="15574" width="12.3984375" style="1" customWidth="1"/>
    <col min="15575" max="15575" width="9.3984375" style="1" customWidth="1"/>
    <col min="15576" max="15814" width="7.3984375" style="1" customWidth="1"/>
    <col min="15815" max="15815" width="10.8984375" style="1"/>
    <col min="15816" max="15816" width="5.59765625" style="1" customWidth="1"/>
    <col min="15817" max="15817" width="32.3984375" style="1" customWidth="1"/>
    <col min="15818" max="15818" width="5.3984375" style="1" customWidth="1"/>
    <col min="15819" max="15819" width="8.296875" style="1" customWidth="1"/>
    <col min="15820" max="15820" width="8" style="1" customWidth="1"/>
    <col min="15821" max="15821" width="9.69921875" style="1" customWidth="1"/>
    <col min="15822" max="15822" width="7.69921875" style="1" customWidth="1"/>
    <col min="15823" max="15823" width="10.296875" style="1" customWidth="1"/>
    <col min="15824" max="15824" width="17" style="1" customWidth="1"/>
    <col min="15825" max="15825" width="8.296875" style="1" customWidth="1"/>
    <col min="15826" max="15826" width="11.69921875" style="1" customWidth="1"/>
    <col min="15827" max="15827" width="16.09765625" style="1" customWidth="1"/>
    <col min="15828" max="15828" width="12.69921875" style="1" customWidth="1"/>
    <col min="15829" max="15829" width="7.3984375" style="1" customWidth="1"/>
    <col min="15830" max="15830" width="12.3984375" style="1" customWidth="1"/>
    <col min="15831" max="15831" width="9.3984375" style="1" customWidth="1"/>
    <col min="15832" max="16070" width="7.3984375" style="1" customWidth="1"/>
    <col min="16071" max="16071" width="10.8984375" style="1"/>
    <col min="16072" max="16072" width="5.59765625" style="1" customWidth="1"/>
    <col min="16073" max="16073" width="32.3984375" style="1" customWidth="1"/>
    <col min="16074" max="16074" width="5.3984375" style="1" customWidth="1"/>
    <col min="16075" max="16075" width="8.296875" style="1" customWidth="1"/>
    <col min="16076" max="16076" width="8" style="1" customWidth="1"/>
    <col min="16077" max="16077" width="9.69921875" style="1" customWidth="1"/>
    <col min="16078" max="16078" width="7.69921875" style="1" customWidth="1"/>
    <col min="16079" max="16079" width="10.296875" style="1" customWidth="1"/>
    <col min="16080" max="16080" width="17" style="1" customWidth="1"/>
    <col min="16081" max="16081" width="8.296875" style="1" customWidth="1"/>
    <col min="16082" max="16082" width="11.69921875" style="1" customWidth="1"/>
    <col min="16083" max="16083" width="16.09765625" style="1" customWidth="1"/>
    <col min="16084" max="16084" width="12.69921875" style="1" customWidth="1"/>
    <col min="16085" max="16085" width="7.3984375" style="1" customWidth="1"/>
    <col min="16086" max="16086" width="12.3984375" style="1" customWidth="1"/>
    <col min="16087" max="16087" width="9.3984375" style="1" customWidth="1"/>
    <col min="16088" max="16384" width="7.3984375" style="1" customWidth="1"/>
  </cols>
  <sheetData>
    <row r="1" spans="1:198" s="78" customFormat="1" ht="36" customHeight="1" x14ac:dyDescent="0.25">
      <c r="B1" s="418" t="s">
        <v>688</v>
      </c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79"/>
      <c r="N1" s="79"/>
      <c r="O1" s="80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81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  <c r="EL1" s="81"/>
      <c r="EM1" s="81"/>
      <c r="EN1" s="81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81"/>
      <c r="EZ1" s="81"/>
      <c r="FA1" s="81"/>
      <c r="FB1" s="81"/>
      <c r="FC1" s="81"/>
      <c r="FD1" s="81"/>
      <c r="FE1" s="81"/>
      <c r="FF1" s="81"/>
      <c r="FG1" s="81"/>
      <c r="FH1" s="81"/>
      <c r="FI1" s="81"/>
      <c r="FJ1" s="81"/>
      <c r="FK1" s="81"/>
      <c r="FL1" s="81"/>
      <c r="FM1" s="81"/>
      <c r="FN1" s="81"/>
      <c r="FO1" s="81"/>
      <c r="FP1" s="81"/>
      <c r="FQ1" s="81"/>
      <c r="FR1" s="81"/>
      <c r="FS1" s="81"/>
      <c r="FT1" s="81"/>
      <c r="FU1" s="81"/>
      <c r="FV1" s="81"/>
      <c r="FW1" s="81"/>
      <c r="FX1" s="81"/>
      <c r="FY1" s="81"/>
      <c r="FZ1" s="81"/>
      <c r="GA1" s="81"/>
      <c r="GB1" s="81"/>
      <c r="GC1" s="81"/>
      <c r="GD1" s="81"/>
      <c r="GE1" s="81"/>
      <c r="GF1" s="81"/>
      <c r="GG1" s="81"/>
      <c r="GH1" s="81"/>
      <c r="GI1" s="81"/>
      <c r="GJ1" s="81"/>
      <c r="GK1" s="81"/>
      <c r="GL1" s="81"/>
      <c r="GM1" s="81"/>
      <c r="GN1" s="81"/>
      <c r="GO1" s="81"/>
      <c r="GP1" s="81"/>
    </row>
    <row r="2" spans="1:198" ht="18" customHeight="1" x14ac:dyDescent="0.25">
      <c r="B2" s="82" t="s">
        <v>689</v>
      </c>
      <c r="C2" s="82" t="s">
        <v>690</v>
      </c>
      <c r="D2" s="423" t="s">
        <v>819</v>
      </c>
      <c r="E2" s="423"/>
      <c r="F2" s="423"/>
      <c r="G2" s="423"/>
      <c r="H2" s="423"/>
      <c r="I2" s="83"/>
      <c r="J2" s="83"/>
      <c r="K2" s="84" t="s">
        <v>5</v>
      </c>
      <c r="L2" s="85">
        <v>1</v>
      </c>
      <c r="N2" s="86"/>
      <c r="P2" s="87"/>
    </row>
    <row r="3" spans="1:198" ht="18" customHeight="1" x14ac:dyDescent="0.25">
      <c r="B3" s="79" t="s">
        <v>691</v>
      </c>
      <c r="C3" s="79" t="s">
        <v>690</v>
      </c>
      <c r="D3" s="79" t="s">
        <v>799</v>
      </c>
      <c r="E3" s="88"/>
      <c r="F3" s="89"/>
      <c r="G3" s="83"/>
      <c r="H3" s="83"/>
      <c r="I3" s="83"/>
      <c r="J3" s="83"/>
      <c r="K3" s="84" t="s">
        <v>692</v>
      </c>
      <c r="L3" s="90">
        <v>244031</v>
      </c>
      <c r="N3" s="91"/>
      <c r="O3" s="92"/>
      <c r="P3" s="87"/>
    </row>
    <row r="4" spans="1:198" ht="18" customHeight="1" x14ac:dyDescent="0.25">
      <c r="B4" s="79" t="s">
        <v>693</v>
      </c>
      <c r="C4" s="79" t="s">
        <v>690</v>
      </c>
      <c r="D4" s="82" t="s">
        <v>821</v>
      </c>
      <c r="E4" s="88"/>
      <c r="F4" s="89"/>
      <c r="G4" s="83"/>
      <c r="H4" s="83"/>
      <c r="I4" s="83"/>
      <c r="J4" s="83"/>
      <c r="K4" s="84" t="s">
        <v>759</v>
      </c>
      <c r="L4" s="85" t="s">
        <v>791</v>
      </c>
      <c r="P4" s="93"/>
    </row>
    <row r="5" spans="1:198" ht="18" customHeight="1" thickBot="1" x14ac:dyDescent="0.3">
      <c r="B5" s="79"/>
      <c r="C5" s="79"/>
      <c r="D5" s="79"/>
      <c r="E5" s="88"/>
      <c r="F5" s="89"/>
      <c r="G5" s="94"/>
      <c r="H5" s="94"/>
      <c r="I5" s="94"/>
      <c r="J5" s="94"/>
      <c r="K5" s="88"/>
      <c r="L5" s="86"/>
    </row>
    <row r="6" spans="1:198" s="95" customFormat="1" ht="30" customHeight="1" thickTop="1" thickBot="1" x14ac:dyDescent="0.3">
      <c r="B6" s="419" t="s">
        <v>694</v>
      </c>
      <c r="C6" s="420"/>
      <c r="D6" s="96" t="s">
        <v>695</v>
      </c>
      <c r="E6" s="97" t="s">
        <v>696</v>
      </c>
      <c r="F6" s="96" t="s">
        <v>697</v>
      </c>
      <c r="G6" s="419" t="s">
        <v>17</v>
      </c>
      <c r="H6" s="420"/>
      <c r="I6" s="419" t="s">
        <v>18</v>
      </c>
      <c r="J6" s="420"/>
      <c r="K6" s="96" t="s">
        <v>23</v>
      </c>
      <c r="L6" s="96" t="s">
        <v>698</v>
      </c>
      <c r="M6" s="98"/>
      <c r="N6" s="98"/>
      <c r="O6" s="99"/>
      <c r="P6" s="100"/>
      <c r="Q6" s="100"/>
      <c r="R6" s="100"/>
      <c r="S6" s="100"/>
      <c r="T6" s="100"/>
    </row>
    <row r="7" spans="1:198" s="101" customFormat="1" ht="18" customHeight="1" thickTop="1" x14ac:dyDescent="0.25">
      <c r="B7" s="421"/>
      <c r="C7" s="422"/>
      <c r="D7" s="102"/>
      <c r="E7" s="103"/>
      <c r="F7" s="104"/>
      <c r="G7" s="103"/>
      <c r="H7" s="105"/>
      <c r="I7" s="106"/>
      <c r="J7" s="107"/>
      <c r="K7" s="104"/>
      <c r="L7" s="104"/>
      <c r="M7" s="108"/>
      <c r="N7" s="108"/>
      <c r="O7" s="109"/>
      <c r="P7" s="110"/>
      <c r="Q7" s="110"/>
      <c r="R7" s="110"/>
      <c r="S7" s="110"/>
      <c r="T7" s="110"/>
    </row>
    <row r="8" spans="1:198" s="101" customFormat="1" ht="18" customHeight="1" x14ac:dyDescent="0.25">
      <c r="A8" s="101">
        <v>1</v>
      </c>
      <c r="B8" s="416">
        <v>1</v>
      </c>
      <c r="C8" s="417"/>
      <c r="D8" s="312" t="s">
        <v>844</v>
      </c>
      <c r="E8" s="111"/>
      <c r="F8" s="112"/>
      <c r="G8" s="111"/>
      <c r="H8" s="113">
        <f>'1'!G31</f>
        <v>540052.36159999995</v>
      </c>
      <c r="I8" s="114"/>
      <c r="J8" s="113">
        <f>'1'!I31</f>
        <v>206294.59</v>
      </c>
      <c r="K8" s="113">
        <f>H8+J8</f>
        <v>746346.95159999991</v>
      </c>
      <c r="L8" s="115"/>
      <c r="M8" s="108"/>
      <c r="N8" s="108"/>
      <c r="O8" s="109"/>
      <c r="P8" s="110"/>
      <c r="Q8" s="110"/>
      <c r="R8" s="110"/>
      <c r="S8" s="110"/>
      <c r="T8" s="110"/>
    </row>
    <row r="9" spans="1:198" s="101" customFormat="1" ht="18" customHeight="1" x14ac:dyDescent="0.25">
      <c r="A9" s="101">
        <v>3</v>
      </c>
      <c r="B9" s="416"/>
      <c r="C9" s="417"/>
      <c r="D9" s="116"/>
      <c r="E9" s="111"/>
      <c r="F9" s="112"/>
      <c r="G9" s="111"/>
      <c r="H9" s="113"/>
      <c r="I9" s="114"/>
      <c r="J9" s="113"/>
      <c r="K9" s="113"/>
      <c r="L9" s="115"/>
      <c r="M9" s="108"/>
      <c r="N9" s="108"/>
      <c r="O9" s="109"/>
      <c r="P9" s="110"/>
      <c r="Q9" s="110"/>
      <c r="R9" s="110"/>
      <c r="S9" s="110"/>
      <c r="T9" s="110"/>
    </row>
    <row r="10" spans="1:198" s="101" customFormat="1" ht="18" customHeight="1" x14ac:dyDescent="0.25">
      <c r="B10" s="310"/>
      <c r="C10" s="311"/>
      <c r="D10" s="116"/>
      <c r="E10" s="111"/>
      <c r="F10" s="112"/>
      <c r="G10" s="111"/>
      <c r="H10" s="113"/>
      <c r="I10" s="114"/>
      <c r="J10" s="113"/>
      <c r="K10" s="113"/>
      <c r="L10" s="115"/>
      <c r="M10" s="108"/>
      <c r="N10" s="108"/>
      <c r="O10" s="109"/>
      <c r="P10" s="110"/>
      <c r="Q10" s="110"/>
      <c r="R10" s="110"/>
      <c r="S10" s="110"/>
      <c r="T10" s="110"/>
    </row>
    <row r="11" spans="1:198" s="101" customFormat="1" ht="18" customHeight="1" x14ac:dyDescent="0.25">
      <c r="B11" s="310"/>
      <c r="C11" s="311"/>
      <c r="D11" s="116"/>
      <c r="E11" s="111"/>
      <c r="F11" s="112"/>
      <c r="G11" s="111"/>
      <c r="H11" s="113"/>
      <c r="I11" s="114"/>
      <c r="J11" s="113"/>
      <c r="K11" s="113"/>
      <c r="L11" s="115"/>
      <c r="M11" s="108"/>
      <c r="N11" s="108"/>
      <c r="O11" s="109"/>
      <c r="P11" s="110"/>
      <c r="Q11" s="110"/>
      <c r="R11" s="110"/>
      <c r="S11" s="110"/>
      <c r="T11" s="110"/>
    </row>
    <row r="12" spans="1:198" s="101" customFormat="1" ht="18" customHeight="1" x14ac:dyDescent="0.25">
      <c r="B12" s="310"/>
      <c r="C12" s="311"/>
      <c r="D12" s="116"/>
      <c r="E12" s="111"/>
      <c r="F12" s="112"/>
      <c r="G12" s="111"/>
      <c r="H12" s="113"/>
      <c r="I12" s="114"/>
      <c r="J12" s="113"/>
      <c r="K12" s="113"/>
      <c r="L12" s="115"/>
      <c r="M12" s="108"/>
      <c r="N12" s="108"/>
      <c r="O12" s="109"/>
      <c r="P12" s="110"/>
      <c r="Q12" s="110"/>
      <c r="R12" s="110"/>
      <c r="S12" s="110"/>
      <c r="T12" s="110"/>
    </row>
    <row r="13" spans="1:198" s="101" customFormat="1" ht="18" customHeight="1" x14ac:dyDescent="0.25">
      <c r="B13" s="310"/>
      <c r="C13" s="311"/>
      <c r="D13" s="116"/>
      <c r="E13" s="111"/>
      <c r="F13" s="112"/>
      <c r="G13" s="111"/>
      <c r="H13" s="113"/>
      <c r="I13" s="114"/>
      <c r="J13" s="113"/>
      <c r="K13" s="113"/>
      <c r="L13" s="115"/>
      <c r="M13" s="108"/>
      <c r="N13" s="108"/>
      <c r="O13" s="109"/>
      <c r="P13" s="110"/>
      <c r="Q13" s="110"/>
      <c r="R13" s="110"/>
      <c r="S13" s="110"/>
      <c r="T13" s="110"/>
    </row>
    <row r="14" spans="1:198" s="101" customFormat="1" ht="18" customHeight="1" x14ac:dyDescent="0.25">
      <c r="B14" s="310"/>
      <c r="C14" s="311"/>
      <c r="D14" s="116"/>
      <c r="E14" s="111"/>
      <c r="F14" s="112"/>
      <c r="G14" s="111"/>
      <c r="H14" s="113"/>
      <c r="I14" s="114"/>
      <c r="J14" s="113"/>
      <c r="K14" s="113"/>
      <c r="L14" s="115"/>
      <c r="M14" s="108"/>
      <c r="N14" s="108"/>
      <c r="O14" s="109"/>
      <c r="P14" s="110"/>
      <c r="Q14" s="110"/>
      <c r="R14" s="110"/>
      <c r="S14" s="110"/>
      <c r="T14" s="110"/>
    </row>
    <row r="15" spans="1:198" s="101" customFormat="1" ht="18" customHeight="1" x14ac:dyDescent="0.25">
      <c r="B15" s="310"/>
      <c r="C15" s="311"/>
      <c r="D15" s="116"/>
      <c r="E15" s="111"/>
      <c r="F15" s="112"/>
      <c r="G15" s="111"/>
      <c r="H15" s="113"/>
      <c r="I15" s="114"/>
      <c r="J15" s="113"/>
      <c r="K15" s="113"/>
      <c r="L15" s="115"/>
      <c r="M15" s="108"/>
      <c r="N15" s="108"/>
      <c r="O15" s="109"/>
      <c r="P15" s="110"/>
      <c r="Q15" s="110"/>
      <c r="R15" s="110"/>
      <c r="S15" s="110"/>
      <c r="T15" s="110"/>
    </row>
    <row r="16" spans="1:198" s="101" customFormat="1" ht="18" customHeight="1" x14ac:dyDescent="0.25">
      <c r="B16" s="310"/>
      <c r="C16" s="311"/>
      <c r="D16" s="116"/>
      <c r="E16" s="111"/>
      <c r="F16" s="112"/>
      <c r="G16" s="111"/>
      <c r="H16" s="113"/>
      <c r="I16" s="114"/>
      <c r="J16" s="113"/>
      <c r="K16" s="113"/>
      <c r="L16" s="115"/>
      <c r="M16" s="108"/>
      <c r="N16" s="108"/>
      <c r="O16" s="109"/>
      <c r="P16" s="110"/>
      <c r="Q16" s="110"/>
      <c r="R16" s="110"/>
      <c r="S16" s="110"/>
      <c r="T16" s="110"/>
    </row>
    <row r="17" spans="2:20" s="101" customFormat="1" ht="18" customHeight="1" x14ac:dyDescent="0.25">
      <c r="B17" s="310"/>
      <c r="C17" s="311"/>
      <c r="D17" s="116"/>
      <c r="E17" s="111"/>
      <c r="F17" s="112"/>
      <c r="G17" s="111"/>
      <c r="H17" s="113"/>
      <c r="I17" s="114"/>
      <c r="J17" s="113"/>
      <c r="K17" s="113"/>
      <c r="L17" s="115"/>
      <c r="M17" s="108"/>
      <c r="N17" s="108"/>
      <c r="O17" s="109"/>
      <c r="P17" s="110"/>
      <c r="Q17" s="110"/>
      <c r="R17" s="110"/>
      <c r="S17" s="110"/>
      <c r="T17" s="110"/>
    </row>
    <row r="18" spans="2:20" s="101" customFormat="1" ht="18" customHeight="1" x14ac:dyDescent="0.25">
      <c r="B18" s="310"/>
      <c r="C18" s="311"/>
      <c r="D18" s="116"/>
      <c r="E18" s="111"/>
      <c r="F18" s="112"/>
      <c r="G18" s="111"/>
      <c r="H18" s="113"/>
      <c r="I18" s="114"/>
      <c r="J18" s="113"/>
      <c r="K18" s="113"/>
      <c r="L18" s="115"/>
      <c r="M18" s="108"/>
      <c r="N18" s="108"/>
      <c r="O18" s="109"/>
      <c r="P18" s="110"/>
      <c r="Q18" s="110"/>
      <c r="R18" s="110"/>
      <c r="S18" s="110"/>
      <c r="T18" s="110"/>
    </row>
    <row r="19" spans="2:20" s="101" customFormat="1" ht="18" customHeight="1" x14ac:dyDescent="0.25">
      <c r="B19" s="310"/>
      <c r="C19" s="311"/>
      <c r="D19" s="116"/>
      <c r="E19" s="111"/>
      <c r="F19" s="112"/>
      <c r="G19" s="111"/>
      <c r="H19" s="113"/>
      <c r="I19" s="114"/>
      <c r="J19" s="113"/>
      <c r="K19" s="113"/>
      <c r="L19" s="115"/>
      <c r="M19" s="108"/>
      <c r="N19" s="108"/>
      <c r="O19" s="109"/>
      <c r="P19" s="110"/>
      <c r="Q19" s="110"/>
      <c r="R19" s="110"/>
      <c r="S19" s="110"/>
      <c r="T19" s="110"/>
    </row>
    <row r="20" spans="2:20" s="101" customFormat="1" ht="18" customHeight="1" x14ac:dyDescent="0.25">
      <c r="B20" s="310"/>
      <c r="C20" s="311"/>
      <c r="D20" s="116"/>
      <c r="E20" s="111"/>
      <c r="F20" s="112"/>
      <c r="G20" s="111"/>
      <c r="H20" s="113"/>
      <c r="I20" s="114"/>
      <c r="J20" s="113"/>
      <c r="K20" s="113"/>
      <c r="L20" s="115"/>
      <c r="M20" s="108"/>
      <c r="N20" s="108"/>
      <c r="O20" s="109"/>
      <c r="P20" s="110"/>
      <c r="Q20" s="110"/>
      <c r="R20" s="110"/>
      <c r="S20" s="110"/>
      <c r="T20" s="110"/>
    </row>
    <row r="21" spans="2:20" s="101" customFormat="1" ht="18" customHeight="1" x14ac:dyDescent="0.25">
      <c r="B21" s="310"/>
      <c r="C21" s="311"/>
      <c r="D21" s="116"/>
      <c r="E21" s="111"/>
      <c r="F21" s="112"/>
      <c r="G21" s="111"/>
      <c r="H21" s="113"/>
      <c r="I21" s="114"/>
      <c r="J21" s="113"/>
      <c r="K21" s="113"/>
      <c r="L21" s="115"/>
      <c r="M21" s="108"/>
      <c r="N21" s="108"/>
      <c r="O21" s="109"/>
      <c r="P21" s="110"/>
      <c r="Q21" s="110"/>
      <c r="R21" s="110"/>
      <c r="S21" s="110"/>
      <c r="T21" s="110"/>
    </row>
    <row r="22" spans="2:20" s="101" customFormat="1" ht="18" customHeight="1" x14ac:dyDescent="0.25">
      <c r="B22" s="310"/>
      <c r="C22" s="311"/>
      <c r="D22" s="116"/>
      <c r="E22" s="111"/>
      <c r="F22" s="112"/>
      <c r="G22" s="111"/>
      <c r="H22" s="113"/>
      <c r="I22" s="114"/>
      <c r="J22" s="113"/>
      <c r="K22" s="113"/>
      <c r="L22" s="115"/>
      <c r="M22" s="108"/>
      <c r="N22" s="108"/>
      <c r="O22" s="109"/>
      <c r="P22" s="110"/>
      <c r="Q22" s="110"/>
      <c r="R22" s="110"/>
      <c r="S22" s="110"/>
      <c r="T22" s="110"/>
    </row>
    <row r="23" spans="2:20" s="101" customFormat="1" ht="18" customHeight="1" x14ac:dyDescent="0.25">
      <c r="B23" s="310"/>
      <c r="C23" s="311"/>
      <c r="D23" s="116"/>
      <c r="E23" s="111"/>
      <c r="F23" s="112"/>
      <c r="G23" s="111"/>
      <c r="H23" s="113"/>
      <c r="I23" s="114"/>
      <c r="J23" s="113"/>
      <c r="K23" s="113"/>
      <c r="L23" s="115"/>
      <c r="M23" s="108"/>
      <c r="N23" s="108"/>
      <c r="O23" s="109"/>
      <c r="P23" s="110"/>
      <c r="Q23" s="110"/>
      <c r="R23" s="110"/>
      <c r="S23" s="110"/>
      <c r="T23" s="110"/>
    </row>
    <row r="24" spans="2:20" s="101" customFormat="1" ht="18" customHeight="1" x14ac:dyDescent="0.25">
      <c r="B24" s="310"/>
      <c r="C24" s="311"/>
      <c r="D24" s="116"/>
      <c r="E24" s="111"/>
      <c r="F24" s="112"/>
      <c r="G24" s="111"/>
      <c r="H24" s="113"/>
      <c r="I24" s="114"/>
      <c r="J24" s="113"/>
      <c r="K24" s="113"/>
      <c r="L24" s="115"/>
      <c r="M24" s="108"/>
      <c r="N24" s="108"/>
      <c r="O24" s="109"/>
      <c r="P24" s="110"/>
      <c r="Q24" s="110"/>
      <c r="R24" s="110"/>
      <c r="S24" s="110"/>
      <c r="T24" s="110"/>
    </row>
    <row r="25" spans="2:20" s="101" customFormat="1" ht="18" customHeight="1" x14ac:dyDescent="0.25">
      <c r="B25" s="310"/>
      <c r="C25" s="311"/>
      <c r="D25" s="116"/>
      <c r="E25" s="111"/>
      <c r="F25" s="112"/>
      <c r="G25" s="111"/>
      <c r="H25" s="113"/>
      <c r="I25" s="114"/>
      <c r="J25" s="113"/>
      <c r="K25" s="113"/>
      <c r="L25" s="115"/>
      <c r="M25" s="108"/>
      <c r="N25" s="108"/>
      <c r="O25" s="109"/>
      <c r="P25" s="110"/>
      <c r="Q25" s="110"/>
      <c r="R25" s="110"/>
      <c r="S25" s="110"/>
      <c r="T25" s="110"/>
    </row>
    <row r="26" spans="2:20" s="101" customFormat="1" ht="18" customHeight="1" x14ac:dyDescent="0.25">
      <c r="B26" s="416"/>
      <c r="C26" s="417"/>
      <c r="D26" s="116"/>
      <c r="E26" s="111"/>
      <c r="F26" s="112"/>
      <c r="G26" s="111"/>
      <c r="H26" s="113"/>
      <c r="I26" s="114"/>
      <c r="J26" s="113"/>
      <c r="K26" s="113"/>
      <c r="L26" s="115"/>
      <c r="M26" s="108"/>
      <c r="N26" s="108"/>
      <c r="O26" s="109"/>
      <c r="P26" s="110"/>
      <c r="Q26" s="110"/>
      <c r="R26" s="110"/>
      <c r="S26" s="110"/>
      <c r="T26" s="110"/>
    </row>
    <row r="27" spans="2:20" s="101" customFormat="1" ht="18" customHeight="1" thickBot="1" x14ac:dyDescent="0.3">
      <c r="B27" s="416"/>
      <c r="C27" s="417"/>
      <c r="D27" s="116"/>
      <c r="E27" s="111"/>
      <c r="F27" s="112"/>
      <c r="G27" s="111"/>
      <c r="H27" s="113"/>
      <c r="I27" s="114"/>
      <c r="J27" s="113"/>
      <c r="K27" s="113"/>
      <c r="L27" s="115"/>
      <c r="M27" s="108"/>
      <c r="N27" s="108"/>
      <c r="O27" s="109"/>
      <c r="P27" s="110"/>
      <c r="Q27" s="110"/>
      <c r="R27" s="110"/>
      <c r="S27" s="110"/>
      <c r="T27" s="110"/>
    </row>
    <row r="28" spans="2:20" s="20" customFormat="1" ht="18" customHeight="1" thickTop="1" thickBot="1" x14ac:dyDescent="0.3">
      <c r="B28" s="424"/>
      <c r="C28" s="425"/>
      <c r="D28" s="117" t="s">
        <v>699</v>
      </c>
      <c r="E28" s="118"/>
      <c r="F28" s="119"/>
      <c r="G28" s="120"/>
      <c r="H28" s="121">
        <f>SUM(H7:H27)</f>
        <v>540052.36159999995</v>
      </c>
      <c r="I28" s="120"/>
      <c r="J28" s="121">
        <f>SUM(J7:J27)</f>
        <v>206294.59</v>
      </c>
      <c r="K28" s="121">
        <f>SUM(K7:K27)</f>
        <v>746346.95159999991</v>
      </c>
      <c r="L28" s="122"/>
      <c r="M28" s="79"/>
      <c r="N28" s="79"/>
      <c r="O28" s="80"/>
      <c r="P28" s="81"/>
      <c r="Q28" s="81"/>
      <c r="R28" s="81"/>
      <c r="S28" s="81"/>
      <c r="T28" s="81"/>
    </row>
    <row r="29" spans="2:20" s="20" customFormat="1" ht="18" customHeight="1" thickTop="1" thickBot="1" x14ac:dyDescent="0.3">
      <c r="B29" s="424"/>
      <c r="C29" s="425"/>
      <c r="D29" s="117" t="s">
        <v>700</v>
      </c>
      <c r="E29" s="118"/>
      <c r="F29" s="123">
        <v>0.1</v>
      </c>
      <c r="G29" s="120"/>
      <c r="H29" s="121"/>
      <c r="I29" s="120"/>
      <c r="J29" s="121"/>
      <c r="K29" s="121">
        <f>K28*F29</f>
        <v>74634.695159999988</v>
      </c>
      <c r="L29" s="122"/>
      <c r="M29" s="79"/>
      <c r="N29" s="79"/>
      <c r="O29" s="80"/>
      <c r="P29" s="81"/>
      <c r="Q29" s="81"/>
      <c r="R29" s="81"/>
      <c r="S29" s="81"/>
      <c r="T29" s="81"/>
    </row>
    <row r="30" spans="2:20" s="20" customFormat="1" ht="18" customHeight="1" thickTop="1" thickBot="1" x14ac:dyDescent="0.3">
      <c r="B30" s="424"/>
      <c r="C30" s="425"/>
      <c r="D30" s="124" t="s">
        <v>701</v>
      </c>
      <c r="E30" s="125"/>
      <c r="F30" s="126"/>
      <c r="G30" s="127"/>
      <c r="H30" s="128"/>
      <c r="I30" s="127"/>
      <c r="J30" s="128"/>
      <c r="K30" s="128">
        <f>SUM(K28:K29)</f>
        <v>820981.64675999992</v>
      </c>
      <c r="L30" s="129"/>
      <c r="M30" s="79"/>
      <c r="N30" s="79"/>
      <c r="O30" s="80"/>
      <c r="P30" s="81"/>
      <c r="Q30" s="81"/>
      <c r="R30" s="81"/>
      <c r="S30" s="81"/>
      <c r="T30" s="81"/>
    </row>
    <row r="31" spans="2:20" s="20" customFormat="1" ht="18" customHeight="1" thickTop="1" thickBot="1" x14ac:dyDescent="0.3">
      <c r="B31" s="424"/>
      <c r="C31" s="425"/>
      <c r="D31" s="117" t="s">
        <v>702</v>
      </c>
      <c r="E31" s="118"/>
      <c r="F31" s="123">
        <v>7.0000000000000007E-2</v>
      </c>
      <c r="G31" s="120"/>
      <c r="H31" s="121"/>
      <c r="I31" s="120"/>
      <c r="J31" s="121"/>
      <c r="K31" s="121">
        <f>K30*F31</f>
        <v>57468.715273200003</v>
      </c>
      <c r="L31" s="129"/>
      <c r="M31" s="79"/>
      <c r="N31" s="79"/>
      <c r="O31" s="80"/>
      <c r="P31" s="81"/>
      <c r="Q31" s="81"/>
      <c r="R31" s="81"/>
      <c r="S31" s="81"/>
      <c r="T31" s="81"/>
    </row>
    <row r="32" spans="2:20" s="20" customFormat="1" ht="18" customHeight="1" thickTop="1" thickBot="1" x14ac:dyDescent="0.3">
      <c r="B32" s="424"/>
      <c r="C32" s="425"/>
      <c r="D32" s="117" t="s">
        <v>703</v>
      </c>
      <c r="E32" s="118"/>
      <c r="F32" s="119"/>
      <c r="G32" s="120"/>
      <c r="H32" s="121"/>
      <c r="I32" s="120"/>
      <c r="J32" s="121"/>
      <c r="K32" s="121">
        <f>SUM(K30:K31)</f>
        <v>878450.36203319987</v>
      </c>
      <c r="L32" s="122"/>
      <c r="M32" s="79"/>
      <c r="N32" s="79"/>
      <c r="O32" s="80"/>
      <c r="P32" s="81"/>
      <c r="Q32" s="81"/>
      <c r="R32" s="81"/>
      <c r="S32" s="81"/>
      <c r="T32" s="81"/>
    </row>
    <row r="33" spans="2:198" s="138" customFormat="1" ht="18" customHeight="1" thickTop="1" x14ac:dyDescent="0.25">
      <c r="B33" s="130"/>
      <c r="C33" s="130"/>
      <c r="D33" s="131"/>
      <c r="E33" s="132"/>
      <c r="F33" s="133"/>
      <c r="G33" s="132"/>
      <c r="H33" s="132"/>
      <c r="I33" s="132"/>
      <c r="J33" s="132"/>
      <c r="K33" s="132"/>
      <c r="L33" s="134"/>
      <c r="M33" s="135"/>
      <c r="N33" s="135"/>
      <c r="O33" s="136"/>
      <c r="P33" s="137"/>
      <c r="Q33" s="137"/>
      <c r="R33" s="137"/>
      <c r="S33" s="137"/>
      <c r="T33" s="137"/>
    </row>
    <row r="34" spans="2:198" s="141" customFormat="1" ht="18" customHeight="1" x14ac:dyDescent="0.25">
      <c r="B34" s="137"/>
      <c r="C34" s="138"/>
      <c r="D34" s="137"/>
      <c r="E34" s="138"/>
      <c r="F34" s="138"/>
      <c r="G34" s="139"/>
      <c r="H34" s="139"/>
      <c r="I34" s="139"/>
      <c r="J34" s="139"/>
      <c r="K34" s="138"/>
      <c r="L34" s="140"/>
      <c r="M34" s="135"/>
      <c r="N34" s="135"/>
      <c r="O34" s="136"/>
      <c r="P34" s="137"/>
      <c r="Q34" s="137"/>
      <c r="R34" s="137"/>
      <c r="S34" s="137"/>
      <c r="T34" s="137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  <c r="AU34" s="138"/>
      <c r="AV34" s="138"/>
      <c r="AW34" s="138"/>
      <c r="AX34" s="138"/>
      <c r="AY34" s="138"/>
      <c r="AZ34" s="138"/>
      <c r="BA34" s="138"/>
      <c r="BB34" s="138"/>
      <c r="BC34" s="138"/>
      <c r="BD34" s="138"/>
      <c r="BE34" s="138"/>
      <c r="BF34" s="138"/>
      <c r="BG34" s="138"/>
      <c r="BH34" s="138"/>
      <c r="BI34" s="138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  <c r="BT34" s="138"/>
      <c r="BU34" s="138"/>
      <c r="BV34" s="138"/>
      <c r="BW34" s="138"/>
      <c r="BX34" s="138"/>
      <c r="BY34" s="138"/>
      <c r="BZ34" s="138"/>
      <c r="CA34" s="138"/>
      <c r="CB34" s="138"/>
      <c r="CC34" s="138"/>
      <c r="CD34" s="138"/>
      <c r="CE34" s="138"/>
      <c r="CF34" s="138"/>
      <c r="CG34" s="138"/>
      <c r="CH34" s="138"/>
      <c r="CI34" s="138"/>
      <c r="CJ34" s="138"/>
      <c r="CK34" s="138"/>
      <c r="CL34" s="138"/>
      <c r="CM34" s="138"/>
      <c r="CN34" s="138"/>
      <c r="CO34" s="138"/>
      <c r="CP34" s="138"/>
      <c r="CQ34" s="138"/>
      <c r="CR34" s="138"/>
      <c r="CS34" s="138"/>
      <c r="CT34" s="138"/>
      <c r="CU34" s="138"/>
      <c r="CV34" s="138"/>
      <c r="CW34" s="138"/>
      <c r="CX34" s="138"/>
      <c r="CY34" s="138"/>
      <c r="CZ34" s="138"/>
      <c r="DA34" s="138"/>
      <c r="DB34" s="138"/>
      <c r="DC34" s="138"/>
      <c r="DD34" s="138"/>
      <c r="DE34" s="138"/>
      <c r="DF34" s="138"/>
      <c r="DG34" s="138"/>
      <c r="DH34" s="138"/>
      <c r="DI34" s="138"/>
      <c r="DJ34" s="138"/>
      <c r="DK34" s="138"/>
      <c r="DL34" s="138"/>
      <c r="DM34" s="138"/>
      <c r="DN34" s="138"/>
      <c r="DO34" s="138"/>
      <c r="DP34" s="138"/>
      <c r="DQ34" s="138"/>
      <c r="DR34" s="138"/>
      <c r="DS34" s="138"/>
      <c r="DT34" s="138"/>
      <c r="DU34" s="138"/>
      <c r="DV34" s="138"/>
      <c r="DW34" s="138"/>
      <c r="DX34" s="138"/>
      <c r="DY34" s="138"/>
      <c r="DZ34" s="138"/>
      <c r="EA34" s="138"/>
      <c r="EB34" s="138"/>
      <c r="EC34" s="138"/>
      <c r="ED34" s="138"/>
      <c r="EE34" s="138"/>
      <c r="EF34" s="138"/>
      <c r="EG34" s="138"/>
      <c r="EH34" s="138"/>
      <c r="EI34" s="138"/>
      <c r="EJ34" s="138"/>
      <c r="EK34" s="138"/>
      <c r="EL34" s="138"/>
      <c r="EM34" s="138"/>
      <c r="EN34" s="138"/>
      <c r="EO34" s="138"/>
      <c r="EP34" s="138"/>
      <c r="EQ34" s="138"/>
      <c r="ER34" s="138"/>
      <c r="ES34" s="138"/>
      <c r="ET34" s="138"/>
      <c r="EU34" s="138"/>
      <c r="EV34" s="138"/>
      <c r="EW34" s="138"/>
      <c r="EX34" s="138"/>
      <c r="EY34" s="138"/>
      <c r="EZ34" s="138"/>
      <c r="FA34" s="138"/>
      <c r="FB34" s="138"/>
      <c r="FC34" s="138"/>
      <c r="FD34" s="138"/>
      <c r="FE34" s="138"/>
      <c r="FF34" s="138"/>
      <c r="FG34" s="138"/>
      <c r="FH34" s="138"/>
      <c r="FI34" s="138"/>
      <c r="FJ34" s="138"/>
      <c r="FK34" s="138"/>
      <c r="FL34" s="138"/>
      <c r="FM34" s="138"/>
      <c r="FN34" s="138"/>
      <c r="FO34" s="138"/>
      <c r="FP34" s="138"/>
      <c r="FQ34" s="138"/>
      <c r="FR34" s="138"/>
      <c r="FS34" s="138"/>
      <c r="FT34" s="138"/>
      <c r="FU34" s="138"/>
      <c r="FV34" s="138"/>
      <c r="FW34" s="138"/>
      <c r="FX34" s="138"/>
      <c r="FY34" s="138"/>
      <c r="FZ34" s="138"/>
      <c r="GA34" s="138"/>
      <c r="GB34" s="138"/>
      <c r="GC34" s="138"/>
      <c r="GD34" s="138"/>
      <c r="GE34" s="138"/>
      <c r="GF34" s="138"/>
      <c r="GG34" s="138"/>
      <c r="GH34" s="138"/>
      <c r="GI34" s="138"/>
      <c r="GJ34" s="138"/>
      <c r="GK34" s="138"/>
      <c r="GL34" s="138"/>
      <c r="GM34" s="138"/>
      <c r="GN34" s="138"/>
      <c r="GO34" s="138"/>
      <c r="GP34" s="138"/>
    </row>
    <row r="35" spans="2:198" s="141" customFormat="1" ht="18" customHeight="1" x14ac:dyDescent="0.25">
      <c r="B35" s="137"/>
      <c r="C35" s="138"/>
      <c r="D35" s="137"/>
      <c r="E35" s="138"/>
      <c r="F35" s="138"/>
      <c r="G35" s="139"/>
      <c r="H35" s="139"/>
      <c r="I35" s="139"/>
      <c r="J35" s="139"/>
      <c r="K35" s="138"/>
      <c r="L35" s="140"/>
      <c r="M35" s="135"/>
      <c r="N35" s="135"/>
      <c r="O35" s="136"/>
      <c r="P35" s="137"/>
      <c r="Q35" s="137"/>
      <c r="R35" s="137"/>
      <c r="S35" s="137"/>
      <c r="T35" s="137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  <c r="BB35" s="138"/>
      <c r="BC35" s="138"/>
      <c r="BD35" s="138"/>
      <c r="BE35" s="138"/>
      <c r="BF35" s="138"/>
      <c r="BG35" s="138"/>
      <c r="BH35" s="138"/>
      <c r="BI35" s="138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138"/>
      <c r="BU35" s="138"/>
      <c r="BV35" s="138"/>
      <c r="BW35" s="138"/>
      <c r="BX35" s="138"/>
      <c r="BY35" s="138"/>
      <c r="BZ35" s="138"/>
      <c r="CA35" s="138"/>
      <c r="CB35" s="138"/>
      <c r="CC35" s="138"/>
      <c r="CD35" s="138"/>
      <c r="CE35" s="138"/>
      <c r="CF35" s="138"/>
      <c r="CG35" s="138"/>
      <c r="CH35" s="138"/>
      <c r="CI35" s="138"/>
      <c r="CJ35" s="138"/>
      <c r="CK35" s="138"/>
      <c r="CL35" s="138"/>
      <c r="CM35" s="138"/>
      <c r="CN35" s="138"/>
      <c r="CO35" s="138"/>
      <c r="CP35" s="138"/>
      <c r="CQ35" s="138"/>
      <c r="CR35" s="138"/>
      <c r="CS35" s="138"/>
      <c r="CT35" s="138"/>
      <c r="CU35" s="138"/>
      <c r="CV35" s="138"/>
      <c r="CW35" s="138"/>
      <c r="CX35" s="138"/>
      <c r="CY35" s="138"/>
      <c r="CZ35" s="138"/>
      <c r="DA35" s="138"/>
      <c r="DB35" s="138"/>
      <c r="DC35" s="138"/>
      <c r="DD35" s="138"/>
      <c r="DE35" s="138"/>
      <c r="DF35" s="138"/>
      <c r="DG35" s="138"/>
      <c r="DH35" s="138"/>
      <c r="DI35" s="138"/>
      <c r="DJ35" s="138"/>
      <c r="DK35" s="138"/>
      <c r="DL35" s="138"/>
      <c r="DM35" s="138"/>
      <c r="DN35" s="138"/>
      <c r="DO35" s="138"/>
      <c r="DP35" s="138"/>
      <c r="DQ35" s="138"/>
      <c r="DR35" s="138"/>
      <c r="DS35" s="138"/>
      <c r="DT35" s="138"/>
      <c r="DU35" s="138"/>
      <c r="DV35" s="138"/>
      <c r="DW35" s="138"/>
      <c r="DX35" s="138"/>
      <c r="DY35" s="138"/>
      <c r="DZ35" s="138"/>
      <c r="EA35" s="138"/>
      <c r="EB35" s="138"/>
      <c r="EC35" s="138"/>
      <c r="ED35" s="138"/>
      <c r="EE35" s="138"/>
      <c r="EF35" s="138"/>
      <c r="EG35" s="138"/>
      <c r="EH35" s="138"/>
      <c r="EI35" s="138"/>
      <c r="EJ35" s="138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138"/>
      <c r="FA35" s="138"/>
      <c r="FB35" s="138"/>
      <c r="FC35" s="138"/>
      <c r="FD35" s="138"/>
      <c r="FE35" s="138"/>
      <c r="FF35" s="138"/>
      <c r="FG35" s="138"/>
      <c r="FH35" s="138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8"/>
      <c r="GL35" s="138"/>
      <c r="GM35" s="138"/>
      <c r="GN35" s="138"/>
      <c r="GO35" s="138"/>
      <c r="GP35" s="138"/>
    </row>
    <row r="36" spans="2:198" s="141" customFormat="1" ht="18" customHeight="1" x14ac:dyDescent="0.25">
      <c r="B36" s="137"/>
      <c r="C36" s="138"/>
      <c r="D36" s="137"/>
      <c r="E36" s="138"/>
      <c r="F36" s="138"/>
      <c r="G36" s="139"/>
      <c r="H36" s="139"/>
      <c r="I36" s="139"/>
      <c r="J36" s="139"/>
      <c r="K36" s="138"/>
      <c r="L36" s="140"/>
      <c r="M36" s="135"/>
      <c r="N36" s="135"/>
      <c r="O36" s="136"/>
      <c r="P36" s="137"/>
      <c r="Q36" s="137"/>
      <c r="R36" s="137"/>
      <c r="S36" s="137"/>
      <c r="T36" s="137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138"/>
      <c r="BB36" s="138"/>
      <c r="BC36" s="138"/>
      <c r="BD36" s="138"/>
      <c r="BE36" s="138"/>
      <c r="BF36" s="138"/>
      <c r="BG36" s="138"/>
      <c r="BH36" s="138"/>
      <c r="BI36" s="138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138"/>
      <c r="BU36" s="138"/>
      <c r="BV36" s="138"/>
      <c r="BW36" s="138"/>
      <c r="BX36" s="138"/>
      <c r="BY36" s="138"/>
      <c r="BZ36" s="138"/>
      <c r="CA36" s="138"/>
      <c r="CB36" s="138"/>
      <c r="CC36" s="138"/>
      <c r="CD36" s="138"/>
      <c r="CE36" s="138"/>
      <c r="CF36" s="138"/>
      <c r="CG36" s="138"/>
      <c r="CH36" s="138"/>
      <c r="CI36" s="138"/>
      <c r="CJ36" s="138"/>
      <c r="CK36" s="138"/>
      <c r="CL36" s="138"/>
      <c r="CM36" s="138"/>
      <c r="CN36" s="138"/>
      <c r="CO36" s="138"/>
      <c r="CP36" s="138"/>
      <c r="CQ36" s="138"/>
      <c r="CR36" s="138"/>
      <c r="CS36" s="138"/>
      <c r="CT36" s="138"/>
      <c r="CU36" s="138"/>
      <c r="CV36" s="138"/>
      <c r="CW36" s="138"/>
      <c r="CX36" s="138"/>
      <c r="CY36" s="138"/>
      <c r="CZ36" s="138"/>
      <c r="DA36" s="138"/>
      <c r="DB36" s="138"/>
      <c r="DC36" s="138"/>
      <c r="DD36" s="138"/>
      <c r="DE36" s="138"/>
      <c r="DF36" s="138"/>
      <c r="DG36" s="138"/>
      <c r="DH36" s="138"/>
      <c r="DI36" s="138"/>
      <c r="DJ36" s="138"/>
      <c r="DK36" s="138"/>
      <c r="DL36" s="138"/>
      <c r="DM36" s="138"/>
      <c r="DN36" s="138"/>
      <c r="DO36" s="138"/>
      <c r="DP36" s="138"/>
      <c r="DQ36" s="138"/>
      <c r="DR36" s="138"/>
      <c r="DS36" s="138"/>
      <c r="DT36" s="138"/>
      <c r="DU36" s="138"/>
      <c r="DV36" s="138"/>
      <c r="DW36" s="138"/>
      <c r="DX36" s="138"/>
      <c r="DY36" s="138"/>
      <c r="DZ36" s="138"/>
      <c r="EA36" s="138"/>
      <c r="EB36" s="138"/>
      <c r="EC36" s="138"/>
      <c r="ED36" s="138"/>
      <c r="EE36" s="138"/>
      <c r="EF36" s="138"/>
      <c r="EG36" s="138"/>
      <c r="EH36" s="138"/>
      <c r="EI36" s="138"/>
      <c r="EJ36" s="138"/>
      <c r="EK36" s="138"/>
      <c r="EL36" s="138"/>
      <c r="EM36" s="138"/>
      <c r="EN36" s="138"/>
      <c r="EO36" s="138"/>
      <c r="EP36" s="138"/>
      <c r="EQ36" s="138"/>
      <c r="ER36" s="138"/>
      <c r="ES36" s="138"/>
      <c r="ET36" s="138"/>
      <c r="EU36" s="138"/>
      <c r="EV36" s="138"/>
      <c r="EW36" s="138"/>
      <c r="EX36" s="138"/>
      <c r="EY36" s="138"/>
      <c r="EZ36" s="138"/>
      <c r="FA36" s="138"/>
      <c r="FB36" s="138"/>
      <c r="FC36" s="138"/>
      <c r="FD36" s="138"/>
      <c r="FE36" s="138"/>
      <c r="FF36" s="138"/>
      <c r="FG36" s="138"/>
      <c r="FH36" s="138"/>
      <c r="FI36" s="138"/>
      <c r="FJ36" s="138"/>
      <c r="FK36" s="138"/>
      <c r="FL36" s="138"/>
      <c r="FM36" s="138"/>
      <c r="FN36" s="138"/>
      <c r="FO36" s="138"/>
      <c r="FP36" s="138"/>
      <c r="FQ36" s="138"/>
      <c r="FR36" s="138"/>
      <c r="FS36" s="138"/>
      <c r="FT36" s="138"/>
      <c r="FU36" s="138"/>
      <c r="FV36" s="138"/>
      <c r="FW36" s="138"/>
      <c r="FX36" s="138"/>
      <c r="FY36" s="138"/>
      <c r="FZ36" s="138"/>
      <c r="GA36" s="138"/>
      <c r="GB36" s="138"/>
      <c r="GC36" s="138"/>
      <c r="GD36" s="138"/>
      <c r="GE36" s="138"/>
      <c r="GF36" s="138"/>
      <c r="GG36" s="138"/>
      <c r="GH36" s="138"/>
      <c r="GI36" s="138"/>
      <c r="GJ36" s="138"/>
      <c r="GK36" s="138"/>
      <c r="GL36" s="138"/>
      <c r="GM36" s="138"/>
      <c r="GN36" s="138"/>
      <c r="GO36" s="138"/>
      <c r="GP36" s="138"/>
    </row>
    <row r="37" spans="2:198" s="141" customFormat="1" ht="18" customHeight="1" x14ac:dyDescent="0.25">
      <c r="B37" s="138"/>
      <c r="C37" s="138"/>
      <c r="D37" s="135"/>
      <c r="E37" s="138"/>
      <c r="F37" s="138"/>
      <c r="G37" s="139"/>
      <c r="H37" s="139"/>
      <c r="I37" s="139"/>
      <c r="J37" s="139"/>
      <c r="K37" s="138"/>
      <c r="L37" s="140"/>
      <c r="M37" s="135"/>
      <c r="N37" s="135"/>
      <c r="O37" s="136"/>
      <c r="P37" s="137"/>
      <c r="Q37" s="137"/>
      <c r="R37" s="137"/>
      <c r="S37" s="137"/>
      <c r="T37" s="137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  <c r="BB37" s="138"/>
      <c r="BC37" s="138"/>
      <c r="BD37" s="138"/>
      <c r="BE37" s="138"/>
      <c r="BF37" s="138"/>
      <c r="BG37" s="138"/>
      <c r="BH37" s="138"/>
      <c r="BI37" s="138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138"/>
      <c r="BU37" s="138"/>
      <c r="BV37" s="138"/>
      <c r="BW37" s="138"/>
      <c r="BX37" s="138"/>
      <c r="BY37" s="138"/>
      <c r="BZ37" s="138"/>
      <c r="CA37" s="138"/>
      <c r="CB37" s="138"/>
      <c r="CC37" s="138"/>
      <c r="CD37" s="138"/>
      <c r="CE37" s="138"/>
      <c r="CF37" s="138"/>
      <c r="CG37" s="138"/>
      <c r="CH37" s="138"/>
      <c r="CI37" s="138"/>
      <c r="CJ37" s="138"/>
      <c r="CK37" s="138"/>
      <c r="CL37" s="138"/>
      <c r="CM37" s="138"/>
      <c r="CN37" s="138"/>
      <c r="CO37" s="138"/>
      <c r="CP37" s="138"/>
      <c r="CQ37" s="138"/>
      <c r="CR37" s="138"/>
      <c r="CS37" s="138"/>
      <c r="CT37" s="138"/>
      <c r="CU37" s="138"/>
      <c r="CV37" s="138"/>
      <c r="CW37" s="138"/>
      <c r="CX37" s="138"/>
      <c r="CY37" s="138"/>
      <c r="CZ37" s="138"/>
      <c r="DA37" s="138"/>
      <c r="DB37" s="138"/>
      <c r="DC37" s="138"/>
      <c r="DD37" s="138"/>
      <c r="DE37" s="138"/>
      <c r="DF37" s="138"/>
      <c r="DG37" s="138"/>
      <c r="DH37" s="138"/>
      <c r="DI37" s="138"/>
      <c r="DJ37" s="138"/>
      <c r="DK37" s="138"/>
      <c r="DL37" s="138"/>
      <c r="DM37" s="138"/>
      <c r="DN37" s="138"/>
      <c r="DO37" s="138"/>
      <c r="DP37" s="138"/>
      <c r="DQ37" s="138"/>
      <c r="DR37" s="138"/>
      <c r="DS37" s="138"/>
      <c r="DT37" s="138"/>
      <c r="DU37" s="138"/>
      <c r="DV37" s="138"/>
      <c r="DW37" s="138"/>
      <c r="DX37" s="138"/>
      <c r="DY37" s="138"/>
      <c r="DZ37" s="138"/>
      <c r="EA37" s="138"/>
      <c r="EB37" s="138"/>
      <c r="EC37" s="138"/>
      <c r="ED37" s="138"/>
      <c r="EE37" s="138"/>
      <c r="EF37" s="138"/>
      <c r="EG37" s="138"/>
      <c r="EH37" s="138"/>
      <c r="EI37" s="138"/>
      <c r="EJ37" s="138"/>
      <c r="EK37" s="138"/>
      <c r="EL37" s="138"/>
      <c r="EM37" s="138"/>
      <c r="EN37" s="138"/>
      <c r="EO37" s="138"/>
      <c r="EP37" s="138"/>
      <c r="EQ37" s="138"/>
      <c r="ER37" s="138"/>
      <c r="ES37" s="138"/>
      <c r="ET37" s="138"/>
      <c r="EU37" s="138"/>
      <c r="EV37" s="138"/>
      <c r="EW37" s="138"/>
      <c r="EX37" s="138"/>
      <c r="EY37" s="138"/>
      <c r="EZ37" s="138"/>
      <c r="FA37" s="138"/>
      <c r="FB37" s="138"/>
      <c r="FC37" s="138"/>
      <c r="FD37" s="138"/>
      <c r="FE37" s="138"/>
      <c r="FF37" s="138"/>
      <c r="FG37" s="138"/>
      <c r="FH37" s="138"/>
      <c r="FI37" s="138"/>
      <c r="FJ37" s="138"/>
      <c r="FK37" s="138"/>
      <c r="FL37" s="138"/>
      <c r="FM37" s="138"/>
      <c r="FN37" s="138"/>
      <c r="FO37" s="138"/>
      <c r="FP37" s="138"/>
      <c r="FQ37" s="138"/>
      <c r="FR37" s="138"/>
      <c r="FS37" s="138"/>
      <c r="FT37" s="138"/>
      <c r="FU37" s="138"/>
      <c r="FV37" s="138"/>
      <c r="FW37" s="138"/>
      <c r="FX37" s="138"/>
      <c r="FY37" s="138"/>
      <c r="FZ37" s="138"/>
      <c r="GA37" s="138"/>
      <c r="GB37" s="138"/>
      <c r="GC37" s="138"/>
      <c r="GD37" s="138"/>
      <c r="GE37" s="138"/>
      <c r="GF37" s="138"/>
      <c r="GG37" s="138"/>
      <c r="GH37" s="138"/>
      <c r="GI37" s="138"/>
      <c r="GJ37" s="138"/>
      <c r="GK37" s="138"/>
      <c r="GL37" s="138"/>
      <c r="GM37" s="138"/>
      <c r="GN37" s="138"/>
      <c r="GO37" s="138"/>
      <c r="GP37" s="138"/>
    </row>
    <row r="38" spans="2:198" s="141" customFormat="1" ht="18" customHeight="1" x14ac:dyDescent="0.25">
      <c r="B38" s="138"/>
      <c r="C38" s="138"/>
      <c r="D38" s="138"/>
      <c r="E38" s="138"/>
      <c r="F38" s="138"/>
      <c r="G38" s="139"/>
      <c r="H38" s="139"/>
      <c r="I38" s="139"/>
      <c r="J38" s="139"/>
      <c r="K38" s="138"/>
      <c r="L38" s="140"/>
      <c r="M38" s="135"/>
      <c r="N38" s="135"/>
      <c r="O38" s="136"/>
      <c r="P38" s="137"/>
      <c r="Q38" s="137"/>
      <c r="R38" s="137"/>
      <c r="S38" s="137"/>
      <c r="T38" s="137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  <c r="AV38" s="138"/>
      <c r="AW38" s="138"/>
      <c r="AX38" s="138"/>
      <c r="AY38" s="138"/>
      <c r="AZ38" s="138"/>
      <c r="BA38" s="138"/>
      <c r="BB38" s="138"/>
      <c r="BC38" s="138"/>
      <c r="BD38" s="138"/>
      <c r="BE38" s="138"/>
      <c r="BF38" s="138"/>
      <c r="BG38" s="138"/>
      <c r="BH38" s="138"/>
      <c r="BI38" s="138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138"/>
      <c r="BU38" s="138"/>
      <c r="BV38" s="138"/>
      <c r="BW38" s="138"/>
      <c r="BX38" s="138"/>
      <c r="BY38" s="138"/>
      <c r="BZ38" s="138"/>
      <c r="CA38" s="138"/>
      <c r="CB38" s="138"/>
      <c r="CC38" s="138"/>
      <c r="CD38" s="138"/>
      <c r="CE38" s="138"/>
      <c r="CF38" s="138"/>
      <c r="CG38" s="138"/>
      <c r="CH38" s="138"/>
      <c r="CI38" s="138"/>
      <c r="CJ38" s="138"/>
      <c r="CK38" s="138"/>
      <c r="CL38" s="138"/>
      <c r="CM38" s="138"/>
      <c r="CN38" s="138"/>
      <c r="CO38" s="138"/>
      <c r="CP38" s="138"/>
      <c r="CQ38" s="138"/>
      <c r="CR38" s="138"/>
      <c r="CS38" s="138"/>
      <c r="CT38" s="138"/>
      <c r="CU38" s="138"/>
      <c r="CV38" s="138"/>
      <c r="CW38" s="138"/>
      <c r="CX38" s="138"/>
      <c r="CY38" s="138"/>
      <c r="CZ38" s="138"/>
      <c r="DA38" s="138"/>
      <c r="DB38" s="138"/>
      <c r="DC38" s="138"/>
      <c r="DD38" s="138"/>
      <c r="DE38" s="138"/>
      <c r="DF38" s="138"/>
      <c r="DG38" s="138"/>
      <c r="DH38" s="138"/>
      <c r="DI38" s="138"/>
      <c r="DJ38" s="138"/>
      <c r="DK38" s="138"/>
      <c r="DL38" s="138"/>
      <c r="DM38" s="138"/>
      <c r="DN38" s="138"/>
      <c r="DO38" s="138"/>
      <c r="DP38" s="138"/>
      <c r="DQ38" s="138"/>
      <c r="DR38" s="138"/>
      <c r="DS38" s="138"/>
      <c r="DT38" s="138"/>
      <c r="DU38" s="138"/>
      <c r="DV38" s="138"/>
      <c r="DW38" s="138"/>
      <c r="DX38" s="138"/>
      <c r="DY38" s="138"/>
      <c r="DZ38" s="138"/>
      <c r="EA38" s="138"/>
      <c r="EB38" s="138"/>
      <c r="EC38" s="138"/>
      <c r="ED38" s="138"/>
      <c r="EE38" s="138"/>
      <c r="EF38" s="138"/>
      <c r="EG38" s="138"/>
      <c r="EH38" s="138"/>
      <c r="EI38" s="138"/>
      <c r="EJ38" s="138"/>
      <c r="EK38" s="138"/>
      <c r="EL38" s="138"/>
      <c r="EM38" s="138"/>
      <c r="EN38" s="138"/>
      <c r="EO38" s="138"/>
      <c r="EP38" s="138"/>
      <c r="EQ38" s="138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8"/>
      <c r="FX38" s="138"/>
      <c r="FY38" s="138"/>
      <c r="FZ38" s="138"/>
      <c r="GA38" s="138"/>
      <c r="GB38" s="138"/>
      <c r="GC38" s="138"/>
      <c r="GD38" s="138"/>
      <c r="GE38" s="138"/>
      <c r="GF38" s="138"/>
      <c r="GG38" s="138"/>
      <c r="GH38" s="138"/>
      <c r="GI38" s="138"/>
      <c r="GJ38" s="138"/>
      <c r="GK38" s="138"/>
      <c r="GL38" s="138"/>
      <c r="GM38" s="138"/>
      <c r="GN38" s="138"/>
      <c r="GO38" s="138"/>
      <c r="GP38" s="138"/>
    </row>
    <row r="39" spans="2:198" s="141" customFormat="1" ht="18" customHeight="1" x14ac:dyDescent="0.25">
      <c r="B39" s="138"/>
      <c r="C39" s="138"/>
      <c r="D39" s="138"/>
      <c r="E39" s="138"/>
      <c r="F39" s="138"/>
      <c r="G39" s="139"/>
      <c r="H39" s="139"/>
      <c r="I39" s="139"/>
      <c r="J39" s="139"/>
      <c r="K39" s="138"/>
      <c r="L39" s="140"/>
      <c r="M39" s="135"/>
      <c r="N39" s="135"/>
      <c r="O39" s="136"/>
      <c r="P39" s="137"/>
      <c r="Q39" s="137"/>
      <c r="R39" s="137"/>
      <c r="S39" s="137"/>
      <c r="T39" s="137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138"/>
      <c r="BU39" s="138"/>
      <c r="BV39" s="138"/>
      <c r="BW39" s="138"/>
      <c r="BX39" s="138"/>
      <c r="BY39" s="138"/>
      <c r="BZ39" s="138"/>
      <c r="CA39" s="138"/>
      <c r="CB39" s="138"/>
      <c r="CC39" s="138"/>
      <c r="CD39" s="138"/>
      <c r="CE39" s="138"/>
      <c r="CF39" s="138"/>
      <c r="CG39" s="138"/>
      <c r="CH39" s="138"/>
      <c r="CI39" s="138"/>
      <c r="CJ39" s="138"/>
      <c r="CK39" s="138"/>
      <c r="CL39" s="138"/>
      <c r="CM39" s="138"/>
      <c r="CN39" s="138"/>
      <c r="CO39" s="138"/>
      <c r="CP39" s="138"/>
      <c r="CQ39" s="138"/>
      <c r="CR39" s="138"/>
      <c r="CS39" s="138"/>
      <c r="CT39" s="138"/>
      <c r="CU39" s="138"/>
      <c r="CV39" s="138"/>
      <c r="CW39" s="138"/>
      <c r="CX39" s="138"/>
      <c r="CY39" s="138"/>
      <c r="CZ39" s="138"/>
      <c r="DA39" s="138"/>
      <c r="DB39" s="138"/>
      <c r="DC39" s="138"/>
      <c r="DD39" s="138"/>
      <c r="DE39" s="138"/>
      <c r="DF39" s="138"/>
      <c r="DG39" s="138"/>
      <c r="DH39" s="138"/>
      <c r="DI39" s="138"/>
      <c r="DJ39" s="138"/>
      <c r="DK39" s="138"/>
      <c r="DL39" s="138"/>
      <c r="DM39" s="138"/>
      <c r="DN39" s="138"/>
      <c r="DO39" s="138"/>
      <c r="DP39" s="138"/>
      <c r="DQ39" s="138"/>
      <c r="DR39" s="138"/>
      <c r="DS39" s="138"/>
      <c r="DT39" s="138"/>
      <c r="DU39" s="138"/>
      <c r="DV39" s="138"/>
      <c r="DW39" s="138"/>
      <c r="DX39" s="138"/>
      <c r="DY39" s="138"/>
      <c r="DZ39" s="138"/>
      <c r="EA39" s="138"/>
      <c r="EB39" s="138"/>
      <c r="EC39" s="138"/>
      <c r="ED39" s="138"/>
      <c r="EE39" s="138"/>
      <c r="EF39" s="138"/>
      <c r="EG39" s="138"/>
      <c r="EH39" s="138"/>
      <c r="EI39" s="138"/>
      <c r="EJ39" s="138"/>
      <c r="EK39" s="138"/>
      <c r="EL39" s="138"/>
      <c r="EM39" s="138"/>
      <c r="EN39" s="138"/>
      <c r="EO39" s="138"/>
      <c r="EP39" s="138"/>
      <c r="EQ39" s="138"/>
      <c r="ER39" s="138"/>
      <c r="ES39" s="138"/>
      <c r="ET39" s="138"/>
      <c r="EU39" s="138"/>
      <c r="EV39" s="138"/>
      <c r="EW39" s="138"/>
      <c r="EX39" s="138"/>
      <c r="EY39" s="138"/>
      <c r="EZ39" s="138"/>
      <c r="FA39" s="138"/>
      <c r="FB39" s="138"/>
      <c r="FC39" s="138"/>
      <c r="FD39" s="138"/>
      <c r="FE39" s="138"/>
      <c r="FF39" s="138"/>
      <c r="FG39" s="138"/>
      <c r="FH39" s="138"/>
      <c r="FI39" s="138"/>
      <c r="FJ39" s="138"/>
      <c r="FK39" s="138"/>
      <c r="FL39" s="138"/>
      <c r="FM39" s="138"/>
      <c r="FN39" s="138"/>
      <c r="FO39" s="138"/>
      <c r="FP39" s="138"/>
      <c r="FQ39" s="138"/>
      <c r="FR39" s="138"/>
      <c r="FS39" s="138"/>
      <c r="FT39" s="138"/>
      <c r="FU39" s="138"/>
      <c r="FV39" s="138"/>
      <c r="FW39" s="138"/>
      <c r="FX39" s="138"/>
      <c r="FY39" s="138"/>
      <c r="FZ39" s="138"/>
      <c r="GA39" s="138"/>
      <c r="GB39" s="138"/>
      <c r="GC39" s="138"/>
      <c r="GD39" s="138"/>
      <c r="GE39" s="138"/>
      <c r="GF39" s="138"/>
      <c r="GG39" s="138"/>
      <c r="GH39" s="138"/>
      <c r="GI39" s="138"/>
      <c r="GJ39" s="138"/>
      <c r="GK39" s="138"/>
      <c r="GL39" s="138"/>
      <c r="GM39" s="138"/>
      <c r="GN39" s="138"/>
      <c r="GO39" s="138"/>
      <c r="GP39" s="138"/>
    </row>
    <row r="40" spans="2:198" s="141" customFormat="1" ht="18" customHeight="1" x14ac:dyDescent="0.25">
      <c r="B40" s="138"/>
      <c r="C40" s="138"/>
      <c r="D40" s="138"/>
      <c r="E40" s="138"/>
      <c r="F40" s="138"/>
      <c r="G40" s="139"/>
      <c r="H40" s="139"/>
      <c r="I40" s="139"/>
      <c r="J40" s="139"/>
      <c r="K40" s="138"/>
      <c r="L40" s="140"/>
      <c r="M40" s="135"/>
      <c r="N40" s="135"/>
      <c r="O40" s="136"/>
      <c r="P40" s="137"/>
      <c r="Q40" s="137"/>
      <c r="R40" s="137"/>
      <c r="S40" s="137"/>
      <c r="T40" s="137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/>
      <c r="AV40" s="138"/>
      <c r="AW40" s="138"/>
      <c r="AX40" s="138"/>
      <c r="AY40" s="138"/>
      <c r="AZ40" s="138"/>
      <c r="BA40" s="138"/>
      <c r="BB40" s="138"/>
      <c r="BC40" s="138"/>
      <c r="BD40" s="138"/>
      <c r="BE40" s="138"/>
      <c r="BF40" s="138"/>
      <c r="BG40" s="138"/>
      <c r="BH40" s="138"/>
      <c r="BI40" s="138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138"/>
      <c r="BU40" s="138"/>
      <c r="BV40" s="138"/>
      <c r="BW40" s="138"/>
      <c r="BX40" s="138"/>
      <c r="BY40" s="138"/>
      <c r="BZ40" s="138"/>
      <c r="CA40" s="138"/>
      <c r="CB40" s="138"/>
      <c r="CC40" s="138"/>
      <c r="CD40" s="138"/>
      <c r="CE40" s="138"/>
      <c r="CF40" s="138"/>
      <c r="CG40" s="138"/>
      <c r="CH40" s="138"/>
      <c r="CI40" s="138"/>
      <c r="CJ40" s="138"/>
      <c r="CK40" s="138"/>
      <c r="CL40" s="138"/>
      <c r="CM40" s="138"/>
      <c r="CN40" s="138"/>
      <c r="CO40" s="138"/>
      <c r="CP40" s="138"/>
      <c r="CQ40" s="138"/>
      <c r="CR40" s="138"/>
      <c r="CS40" s="138"/>
      <c r="CT40" s="138"/>
      <c r="CU40" s="138"/>
      <c r="CV40" s="138"/>
      <c r="CW40" s="138"/>
      <c r="CX40" s="138"/>
      <c r="CY40" s="138"/>
      <c r="CZ40" s="138"/>
      <c r="DA40" s="138"/>
      <c r="DB40" s="138"/>
      <c r="DC40" s="138"/>
      <c r="DD40" s="138"/>
      <c r="DE40" s="138"/>
      <c r="DF40" s="138"/>
      <c r="DG40" s="138"/>
      <c r="DH40" s="138"/>
      <c r="DI40" s="138"/>
      <c r="DJ40" s="138"/>
      <c r="DK40" s="138"/>
      <c r="DL40" s="138"/>
      <c r="DM40" s="138"/>
      <c r="DN40" s="138"/>
      <c r="DO40" s="138"/>
      <c r="DP40" s="138"/>
      <c r="DQ40" s="138"/>
      <c r="DR40" s="138"/>
      <c r="DS40" s="138"/>
      <c r="DT40" s="138"/>
      <c r="DU40" s="138"/>
      <c r="DV40" s="138"/>
      <c r="DW40" s="138"/>
      <c r="DX40" s="138"/>
      <c r="DY40" s="138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138"/>
      <c r="FL40" s="138"/>
      <c r="FM40" s="138"/>
      <c r="FN40" s="138"/>
      <c r="FO40" s="138"/>
      <c r="FP40" s="138"/>
      <c r="FQ40" s="138"/>
      <c r="FR40" s="138"/>
      <c r="FS40" s="138"/>
      <c r="FT40" s="138"/>
      <c r="FU40" s="138"/>
      <c r="FV40" s="138"/>
      <c r="FW40" s="138"/>
      <c r="FX40" s="138"/>
      <c r="FY40" s="138"/>
      <c r="FZ40" s="138"/>
      <c r="GA40" s="138"/>
      <c r="GB40" s="138"/>
      <c r="GC40" s="138"/>
      <c r="GD40" s="138"/>
      <c r="GE40" s="138"/>
      <c r="GF40" s="138"/>
      <c r="GG40" s="138"/>
      <c r="GH40" s="138"/>
      <c r="GI40" s="138"/>
      <c r="GJ40" s="138"/>
      <c r="GK40" s="138"/>
      <c r="GL40" s="138"/>
      <c r="GM40" s="138"/>
      <c r="GN40" s="138"/>
      <c r="GO40" s="138"/>
      <c r="GP40" s="138"/>
    </row>
    <row r="41" spans="2:198" s="141" customFormat="1" ht="18" customHeight="1" x14ac:dyDescent="0.25">
      <c r="B41" s="138"/>
      <c r="C41" s="138"/>
      <c r="D41" s="138"/>
      <c r="E41" s="138"/>
      <c r="F41" s="138"/>
      <c r="G41" s="139"/>
      <c r="H41" s="139"/>
      <c r="I41" s="139"/>
      <c r="J41" s="139"/>
      <c r="K41" s="138"/>
      <c r="L41" s="140"/>
      <c r="M41" s="135"/>
      <c r="N41" s="135"/>
      <c r="O41" s="136"/>
      <c r="P41" s="137"/>
      <c r="Q41" s="137"/>
      <c r="R41" s="137"/>
      <c r="S41" s="137"/>
      <c r="T41" s="137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  <c r="AV41" s="138"/>
      <c r="AW41" s="138"/>
      <c r="AX41" s="138"/>
      <c r="AY41" s="138"/>
      <c r="AZ41" s="138"/>
      <c r="BA41" s="138"/>
      <c r="BB41" s="138"/>
      <c r="BC41" s="138"/>
      <c r="BD41" s="138"/>
      <c r="BE41" s="138"/>
      <c r="BF41" s="138"/>
      <c r="BG41" s="138"/>
      <c r="BH41" s="138"/>
      <c r="BI41" s="138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138"/>
      <c r="BU41" s="138"/>
      <c r="BV41" s="138"/>
      <c r="BW41" s="138"/>
      <c r="BX41" s="138"/>
      <c r="BY41" s="138"/>
      <c r="BZ41" s="138"/>
      <c r="CA41" s="138"/>
      <c r="CB41" s="138"/>
      <c r="CC41" s="138"/>
      <c r="CD41" s="138"/>
      <c r="CE41" s="138"/>
      <c r="CF41" s="138"/>
      <c r="CG41" s="138"/>
      <c r="CH41" s="138"/>
      <c r="CI41" s="138"/>
      <c r="CJ41" s="138"/>
      <c r="CK41" s="138"/>
      <c r="CL41" s="138"/>
      <c r="CM41" s="138"/>
      <c r="CN41" s="138"/>
      <c r="CO41" s="138"/>
      <c r="CP41" s="138"/>
      <c r="CQ41" s="138"/>
      <c r="CR41" s="138"/>
      <c r="CS41" s="138"/>
      <c r="CT41" s="138"/>
      <c r="CU41" s="138"/>
      <c r="CV41" s="138"/>
      <c r="CW41" s="138"/>
      <c r="CX41" s="138"/>
      <c r="CY41" s="138"/>
      <c r="CZ41" s="138"/>
      <c r="DA41" s="138"/>
      <c r="DB41" s="138"/>
      <c r="DC41" s="138"/>
      <c r="DD41" s="138"/>
      <c r="DE41" s="138"/>
      <c r="DF41" s="138"/>
      <c r="DG41" s="138"/>
      <c r="DH41" s="138"/>
      <c r="DI41" s="138"/>
      <c r="DJ41" s="138"/>
      <c r="DK41" s="138"/>
      <c r="DL41" s="138"/>
      <c r="DM41" s="138"/>
      <c r="DN41" s="138"/>
      <c r="DO41" s="138"/>
      <c r="DP41" s="138"/>
      <c r="DQ41" s="138"/>
      <c r="DR41" s="138"/>
      <c r="DS41" s="138"/>
      <c r="DT41" s="138"/>
      <c r="DU41" s="138"/>
      <c r="DV41" s="138"/>
      <c r="DW41" s="138"/>
      <c r="DX41" s="138"/>
      <c r="DY41" s="138"/>
      <c r="DZ41" s="138"/>
      <c r="EA41" s="138"/>
      <c r="EB41" s="138"/>
      <c r="EC41" s="138"/>
      <c r="ED41" s="138"/>
      <c r="EE41" s="138"/>
      <c r="EF41" s="138"/>
      <c r="EG41" s="138"/>
      <c r="EH41" s="138"/>
      <c r="EI41" s="138"/>
      <c r="EJ41" s="138"/>
      <c r="EK41" s="138"/>
      <c r="EL41" s="138"/>
      <c r="EM41" s="138"/>
      <c r="EN41" s="138"/>
      <c r="EO41" s="138"/>
      <c r="EP41" s="138"/>
      <c r="EQ41" s="138"/>
      <c r="ER41" s="138"/>
      <c r="ES41" s="138"/>
      <c r="ET41" s="138"/>
      <c r="EU41" s="138"/>
      <c r="EV41" s="138"/>
      <c r="EW41" s="138"/>
      <c r="EX41" s="138"/>
      <c r="EY41" s="138"/>
      <c r="EZ41" s="138"/>
      <c r="FA41" s="138"/>
      <c r="FB41" s="138"/>
      <c r="FC41" s="138"/>
      <c r="FD41" s="138"/>
      <c r="FE41" s="138"/>
      <c r="FF41" s="138"/>
      <c r="FG41" s="138"/>
      <c r="FH41" s="138"/>
      <c r="FI41" s="138"/>
      <c r="FJ41" s="138"/>
      <c r="FK41" s="138"/>
      <c r="FL41" s="138"/>
      <c r="FM41" s="138"/>
      <c r="FN41" s="138"/>
      <c r="FO41" s="138"/>
      <c r="FP41" s="138"/>
      <c r="FQ41" s="138"/>
      <c r="FR41" s="138"/>
      <c r="FS41" s="138"/>
      <c r="FT41" s="138"/>
      <c r="FU41" s="138"/>
      <c r="FV41" s="138"/>
      <c r="FW41" s="138"/>
      <c r="FX41" s="138"/>
      <c r="FY41" s="138"/>
      <c r="FZ41" s="138"/>
      <c r="GA41" s="138"/>
      <c r="GB41" s="138"/>
      <c r="GC41" s="138"/>
      <c r="GD41" s="138"/>
      <c r="GE41" s="138"/>
      <c r="GF41" s="138"/>
      <c r="GG41" s="138"/>
      <c r="GH41" s="138"/>
      <c r="GI41" s="138"/>
      <c r="GJ41" s="138"/>
      <c r="GK41" s="138"/>
      <c r="GL41" s="138"/>
      <c r="GM41" s="138"/>
      <c r="GN41" s="138"/>
      <c r="GO41" s="138"/>
      <c r="GP41" s="138"/>
    </row>
    <row r="42" spans="2:198" s="141" customFormat="1" ht="18" customHeight="1" x14ac:dyDescent="0.25">
      <c r="B42" s="138"/>
      <c r="C42" s="138"/>
      <c r="D42" s="138"/>
      <c r="E42" s="138"/>
      <c r="F42" s="138"/>
      <c r="G42" s="139"/>
      <c r="H42" s="139"/>
      <c r="I42" s="139"/>
      <c r="J42" s="139"/>
      <c r="K42" s="138"/>
      <c r="L42" s="140"/>
      <c r="M42" s="135"/>
      <c r="N42" s="135"/>
      <c r="O42" s="136"/>
      <c r="P42" s="137"/>
      <c r="Q42" s="137"/>
      <c r="R42" s="137"/>
      <c r="S42" s="137"/>
      <c r="T42" s="137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  <c r="AV42" s="138"/>
      <c r="AW42" s="138"/>
      <c r="AX42" s="138"/>
      <c r="AY42" s="138"/>
      <c r="AZ42" s="138"/>
      <c r="BA42" s="138"/>
      <c r="BB42" s="138"/>
      <c r="BC42" s="138"/>
      <c r="BD42" s="138"/>
      <c r="BE42" s="138"/>
      <c r="BF42" s="138"/>
      <c r="BG42" s="138"/>
      <c r="BH42" s="138"/>
      <c r="BI42" s="138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138"/>
      <c r="BU42" s="138"/>
      <c r="BV42" s="138"/>
      <c r="BW42" s="138"/>
      <c r="BX42" s="138"/>
      <c r="BY42" s="138"/>
      <c r="BZ42" s="138"/>
      <c r="CA42" s="138"/>
      <c r="CB42" s="138"/>
      <c r="CC42" s="138"/>
      <c r="CD42" s="138"/>
      <c r="CE42" s="138"/>
      <c r="CF42" s="138"/>
      <c r="CG42" s="138"/>
      <c r="CH42" s="138"/>
      <c r="CI42" s="138"/>
      <c r="CJ42" s="138"/>
      <c r="CK42" s="138"/>
      <c r="CL42" s="138"/>
      <c r="CM42" s="138"/>
      <c r="CN42" s="138"/>
      <c r="CO42" s="138"/>
      <c r="CP42" s="138"/>
      <c r="CQ42" s="138"/>
      <c r="CR42" s="138"/>
      <c r="CS42" s="138"/>
      <c r="CT42" s="138"/>
      <c r="CU42" s="138"/>
      <c r="CV42" s="138"/>
      <c r="CW42" s="138"/>
      <c r="CX42" s="138"/>
      <c r="CY42" s="138"/>
      <c r="CZ42" s="138"/>
      <c r="DA42" s="138"/>
      <c r="DB42" s="138"/>
      <c r="DC42" s="138"/>
      <c r="DD42" s="138"/>
      <c r="DE42" s="138"/>
      <c r="DF42" s="138"/>
      <c r="DG42" s="138"/>
      <c r="DH42" s="138"/>
      <c r="DI42" s="138"/>
      <c r="DJ42" s="138"/>
      <c r="DK42" s="138"/>
      <c r="DL42" s="138"/>
      <c r="DM42" s="138"/>
      <c r="DN42" s="138"/>
      <c r="DO42" s="138"/>
      <c r="DP42" s="138"/>
      <c r="DQ42" s="138"/>
      <c r="DR42" s="138"/>
      <c r="DS42" s="138"/>
      <c r="DT42" s="138"/>
      <c r="DU42" s="138"/>
      <c r="DV42" s="138"/>
      <c r="DW42" s="138"/>
      <c r="DX42" s="138"/>
      <c r="DY42" s="138"/>
      <c r="DZ42" s="138"/>
      <c r="EA42" s="138"/>
      <c r="EB42" s="138"/>
      <c r="EC42" s="138"/>
      <c r="ED42" s="138"/>
      <c r="EE42" s="138"/>
      <c r="EF42" s="138"/>
      <c r="EG42" s="138"/>
      <c r="EH42" s="138"/>
      <c r="EI42" s="138"/>
      <c r="EJ42" s="138"/>
      <c r="EK42" s="138"/>
      <c r="EL42" s="138"/>
      <c r="EM42" s="138"/>
      <c r="EN42" s="138"/>
      <c r="EO42" s="138"/>
      <c r="EP42" s="138"/>
      <c r="EQ42" s="138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8"/>
      <c r="FX42" s="138"/>
      <c r="FY42" s="138"/>
      <c r="FZ42" s="138"/>
      <c r="GA42" s="138"/>
      <c r="GB42" s="138"/>
      <c r="GC42" s="138"/>
      <c r="GD42" s="138"/>
      <c r="GE42" s="138"/>
      <c r="GF42" s="138"/>
      <c r="GG42" s="138"/>
      <c r="GH42" s="138"/>
      <c r="GI42" s="138"/>
      <c r="GJ42" s="138"/>
      <c r="GK42" s="138"/>
      <c r="GL42" s="138"/>
      <c r="GM42" s="138"/>
      <c r="GN42" s="138"/>
      <c r="GO42" s="138"/>
      <c r="GP42" s="138"/>
    </row>
    <row r="43" spans="2:198" s="141" customFormat="1" ht="18" customHeight="1" x14ac:dyDescent="0.25">
      <c r="B43" s="138"/>
      <c r="C43" s="138"/>
      <c r="D43" s="138"/>
      <c r="E43" s="138"/>
      <c r="F43" s="138"/>
      <c r="G43" s="139"/>
      <c r="H43" s="139"/>
      <c r="I43" s="139"/>
      <c r="J43" s="139"/>
      <c r="K43" s="138"/>
      <c r="L43" s="140"/>
      <c r="M43" s="135"/>
      <c r="N43" s="135"/>
      <c r="O43" s="136"/>
      <c r="P43" s="137"/>
      <c r="Q43" s="137"/>
      <c r="R43" s="137"/>
      <c r="S43" s="137"/>
      <c r="T43" s="137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  <c r="BF43" s="138"/>
      <c r="BG43" s="138"/>
      <c r="BH43" s="138"/>
      <c r="BI43" s="138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138"/>
      <c r="BU43" s="138"/>
      <c r="BV43" s="138"/>
      <c r="BW43" s="138"/>
      <c r="BX43" s="138"/>
      <c r="BY43" s="138"/>
      <c r="BZ43" s="138"/>
      <c r="CA43" s="138"/>
      <c r="CB43" s="138"/>
      <c r="CC43" s="138"/>
      <c r="CD43" s="138"/>
      <c r="CE43" s="138"/>
      <c r="CF43" s="138"/>
      <c r="CG43" s="138"/>
      <c r="CH43" s="138"/>
      <c r="CI43" s="138"/>
      <c r="CJ43" s="138"/>
      <c r="CK43" s="138"/>
      <c r="CL43" s="138"/>
      <c r="CM43" s="138"/>
      <c r="CN43" s="138"/>
      <c r="CO43" s="138"/>
      <c r="CP43" s="138"/>
      <c r="CQ43" s="138"/>
      <c r="CR43" s="138"/>
      <c r="CS43" s="138"/>
      <c r="CT43" s="138"/>
      <c r="CU43" s="138"/>
      <c r="CV43" s="138"/>
      <c r="CW43" s="138"/>
      <c r="CX43" s="138"/>
      <c r="CY43" s="138"/>
      <c r="CZ43" s="138"/>
      <c r="DA43" s="138"/>
      <c r="DB43" s="138"/>
      <c r="DC43" s="138"/>
      <c r="DD43" s="138"/>
      <c r="DE43" s="138"/>
      <c r="DF43" s="138"/>
      <c r="DG43" s="138"/>
      <c r="DH43" s="138"/>
      <c r="DI43" s="138"/>
      <c r="DJ43" s="138"/>
      <c r="DK43" s="138"/>
      <c r="DL43" s="138"/>
      <c r="DM43" s="138"/>
      <c r="DN43" s="138"/>
      <c r="DO43" s="138"/>
      <c r="DP43" s="138"/>
      <c r="DQ43" s="138"/>
      <c r="DR43" s="138"/>
      <c r="DS43" s="138"/>
      <c r="DT43" s="138"/>
      <c r="DU43" s="138"/>
      <c r="DV43" s="138"/>
      <c r="DW43" s="138"/>
      <c r="DX43" s="138"/>
      <c r="DY43" s="138"/>
      <c r="DZ43" s="138"/>
      <c r="EA43" s="138"/>
      <c r="EB43" s="138"/>
      <c r="EC43" s="138"/>
      <c r="ED43" s="138"/>
      <c r="EE43" s="138"/>
      <c r="EF43" s="138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  <c r="GC43" s="138"/>
      <c r="GD43" s="138"/>
      <c r="GE43" s="138"/>
      <c r="GF43" s="138"/>
      <c r="GG43" s="138"/>
      <c r="GH43" s="138"/>
      <c r="GI43" s="138"/>
      <c r="GJ43" s="138"/>
      <c r="GK43" s="138"/>
      <c r="GL43" s="138"/>
      <c r="GM43" s="138"/>
      <c r="GN43" s="138"/>
      <c r="GO43" s="138"/>
      <c r="GP43" s="138"/>
    </row>
    <row r="44" spans="2:198" s="141" customFormat="1" ht="18" customHeight="1" x14ac:dyDescent="0.25">
      <c r="B44" s="138"/>
      <c r="C44" s="138"/>
      <c r="D44" s="138"/>
      <c r="E44" s="138"/>
      <c r="F44" s="138"/>
      <c r="G44" s="139"/>
      <c r="H44" s="139"/>
      <c r="I44" s="139"/>
      <c r="J44" s="139"/>
      <c r="K44" s="138"/>
      <c r="L44" s="140"/>
      <c r="M44" s="135"/>
      <c r="N44" s="135"/>
      <c r="O44" s="136"/>
      <c r="P44" s="137"/>
      <c r="Q44" s="137"/>
      <c r="R44" s="137"/>
      <c r="S44" s="137"/>
      <c r="T44" s="137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/>
      <c r="BF44" s="138"/>
      <c r="BG44" s="138"/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38"/>
      <c r="CS44" s="138"/>
      <c r="CT44" s="138"/>
      <c r="CU44" s="138"/>
      <c r="CV44" s="138"/>
      <c r="CW44" s="138"/>
      <c r="CX44" s="138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8"/>
      <c r="DL44" s="138"/>
      <c r="DM44" s="138"/>
      <c r="DN44" s="138"/>
      <c r="DO44" s="138"/>
      <c r="DP44" s="138"/>
      <c r="DQ44" s="138"/>
      <c r="DR44" s="138"/>
      <c r="DS44" s="138"/>
      <c r="DT44" s="138"/>
      <c r="DU44" s="138"/>
      <c r="DV44" s="138"/>
      <c r="DW44" s="138"/>
      <c r="DX44" s="138"/>
      <c r="DY44" s="138"/>
      <c r="DZ44" s="138"/>
      <c r="EA44" s="138"/>
      <c r="EB44" s="138"/>
      <c r="EC44" s="138"/>
      <c r="ED44" s="138"/>
      <c r="EE44" s="138"/>
      <c r="EF44" s="138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  <c r="GC44" s="138"/>
      <c r="GD44" s="138"/>
      <c r="GE44" s="138"/>
      <c r="GF44" s="138"/>
      <c r="GG44" s="138"/>
      <c r="GH44" s="138"/>
      <c r="GI44" s="138"/>
      <c r="GJ44" s="138"/>
      <c r="GK44" s="138"/>
      <c r="GL44" s="138"/>
      <c r="GM44" s="138"/>
      <c r="GN44" s="138"/>
      <c r="GO44" s="138"/>
      <c r="GP44" s="138"/>
    </row>
    <row r="45" spans="2:198" s="141" customFormat="1" ht="18" customHeight="1" x14ac:dyDescent="0.25">
      <c r="B45" s="138"/>
      <c r="C45" s="138"/>
      <c r="D45" s="138"/>
      <c r="E45" s="138"/>
      <c r="F45" s="138"/>
      <c r="G45" s="139"/>
      <c r="H45" s="139"/>
      <c r="I45" s="139"/>
      <c r="J45" s="139"/>
      <c r="K45" s="138"/>
      <c r="L45" s="140"/>
      <c r="M45" s="135"/>
      <c r="N45" s="135"/>
      <c r="O45" s="136"/>
      <c r="P45" s="137"/>
      <c r="Q45" s="137"/>
      <c r="R45" s="137"/>
      <c r="S45" s="137"/>
      <c r="T45" s="137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138"/>
      <c r="BB45" s="138"/>
      <c r="BC45" s="138"/>
      <c r="BD45" s="138"/>
      <c r="BE45" s="138"/>
      <c r="BF45" s="138"/>
      <c r="BG45" s="138"/>
      <c r="BH45" s="138"/>
      <c r="BI45" s="138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A45" s="138"/>
      <c r="CB45" s="138"/>
      <c r="CC45" s="138"/>
      <c r="CD45" s="138"/>
      <c r="CE45" s="138"/>
      <c r="CF45" s="138"/>
      <c r="CG45" s="138"/>
      <c r="CH45" s="138"/>
      <c r="CI45" s="138"/>
      <c r="CJ45" s="138"/>
      <c r="CK45" s="138"/>
      <c r="CL45" s="138"/>
      <c r="CM45" s="138"/>
      <c r="CN45" s="138"/>
      <c r="CO45" s="138"/>
      <c r="CP45" s="138"/>
      <c r="CQ45" s="138"/>
      <c r="CR45" s="138"/>
      <c r="CS45" s="138"/>
      <c r="CT45" s="138"/>
      <c r="CU45" s="138"/>
      <c r="CV45" s="138"/>
      <c r="CW45" s="138"/>
      <c r="CX45" s="138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8"/>
      <c r="DL45" s="138"/>
      <c r="DM45" s="138"/>
      <c r="DN45" s="138"/>
      <c r="DO45" s="138"/>
      <c r="DP45" s="138"/>
      <c r="DQ45" s="138"/>
      <c r="DR45" s="138"/>
      <c r="DS45" s="138"/>
      <c r="DT45" s="138"/>
      <c r="DU45" s="138"/>
      <c r="DV45" s="138"/>
      <c r="DW45" s="138"/>
      <c r="DX45" s="138"/>
      <c r="DY45" s="138"/>
      <c r="DZ45" s="138"/>
      <c r="EA45" s="138"/>
      <c r="EB45" s="138"/>
      <c r="EC45" s="138"/>
      <c r="ED45" s="138"/>
      <c r="EE45" s="138"/>
      <c r="EF45" s="138"/>
      <c r="EG45" s="138"/>
      <c r="EH45" s="138"/>
      <c r="EI45" s="138"/>
      <c r="EJ45" s="138"/>
      <c r="EK45" s="138"/>
      <c r="EL45" s="138"/>
      <c r="EM45" s="138"/>
      <c r="EN45" s="138"/>
      <c r="EO45" s="138"/>
      <c r="EP45" s="138"/>
      <c r="EQ45" s="138"/>
      <c r="ER45" s="138"/>
      <c r="ES45" s="138"/>
      <c r="ET45" s="138"/>
      <c r="EU45" s="138"/>
      <c r="EV45" s="138"/>
      <c r="EW45" s="138"/>
      <c r="EX45" s="138"/>
      <c r="EY45" s="138"/>
      <c r="EZ45" s="138"/>
      <c r="FA45" s="138"/>
      <c r="FB45" s="138"/>
      <c r="FC45" s="138"/>
      <c r="FD45" s="138"/>
      <c r="FE45" s="138"/>
      <c r="FF45" s="138"/>
      <c r="FG45" s="138"/>
      <c r="FH45" s="138"/>
      <c r="FI45" s="138"/>
      <c r="FJ45" s="138"/>
      <c r="FK45" s="138"/>
      <c r="FL45" s="138"/>
      <c r="FM45" s="138"/>
      <c r="FN45" s="138"/>
      <c r="FO45" s="138"/>
      <c r="FP45" s="138"/>
      <c r="FQ45" s="138"/>
      <c r="FR45" s="138"/>
      <c r="FS45" s="138"/>
      <c r="FT45" s="138"/>
      <c r="FU45" s="138"/>
      <c r="FV45" s="138"/>
      <c r="FW45" s="138"/>
      <c r="FX45" s="138"/>
      <c r="FY45" s="138"/>
      <c r="FZ45" s="138"/>
      <c r="GA45" s="138"/>
      <c r="GB45" s="138"/>
      <c r="GC45" s="138"/>
      <c r="GD45" s="138"/>
      <c r="GE45" s="138"/>
      <c r="GF45" s="138"/>
      <c r="GG45" s="138"/>
      <c r="GH45" s="138"/>
      <c r="GI45" s="138"/>
      <c r="GJ45" s="138"/>
      <c r="GK45" s="138"/>
      <c r="GL45" s="138"/>
      <c r="GM45" s="138"/>
      <c r="GN45" s="138"/>
      <c r="GO45" s="138"/>
      <c r="GP45" s="138"/>
    </row>
  </sheetData>
  <mergeCells count="15">
    <mergeCell ref="B30:C30"/>
    <mergeCell ref="B31:C31"/>
    <mergeCell ref="B32:C32"/>
    <mergeCell ref="B26:C26"/>
    <mergeCell ref="B27:C27"/>
    <mergeCell ref="B28:C28"/>
    <mergeCell ref="B29:C29"/>
    <mergeCell ref="B9:C9"/>
    <mergeCell ref="B8:C8"/>
    <mergeCell ref="B1:L1"/>
    <mergeCell ref="B6:C6"/>
    <mergeCell ref="G6:H6"/>
    <mergeCell ref="I6:J6"/>
    <mergeCell ref="B7:C7"/>
    <mergeCell ref="D2:H2"/>
  </mergeCells>
  <dataValidations disablePrompts="1" count="1">
    <dataValidation type="list" allowBlank="1" showInputMessage="1" showErrorMessage="1" sqref="N3" xr:uid="{B4D682FB-B7FB-4F50-B69A-D33421055CC7}">
      <formula1>$P$2:$P$4</formula1>
    </dataValidation>
  </dataValidations>
  <printOptions horizontalCentered="1"/>
  <pageMargins left="0.39370078740157483" right="0.23622047244094491" top="0.59055118110236227" bottom="0.39370078740157483" header="0.31496062992125984" footer="0"/>
  <pageSetup paperSize="9" scale="75" fitToHeight="0" orientation="portrait" r:id="rId1"/>
  <headerFooter alignWithMargins="0">
    <oddFooter>&amp;L&amp;9File : &amp;F&amp;C&amp;9Page : &amp;P / &amp;N&amp;R&amp;9Sheet : 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83F8A-B2AC-40A2-9617-EE2277D96859}">
  <sheetPr codeName="Sheet118">
    <tabColor theme="9" tint="-0.249977111117893"/>
    <pageSetUpPr fitToPage="1"/>
  </sheetPr>
  <dimension ref="A1:P33"/>
  <sheetViews>
    <sheetView showGridLines="0" view="pageBreakPreview" topLeftCell="A3" zoomScale="85" zoomScaleNormal="55" zoomScaleSheetLayoutView="85" workbookViewId="0">
      <selection activeCell="K35" sqref="K35"/>
    </sheetView>
  </sheetViews>
  <sheetFormatPr defaultColWidth="7.3984375" defaultRowHeight="18" customHeight="1" x14ac:dyDescent="0.25"/>
  <cols>
    <col min="1" max="1" width="6.296875" style="144" customWidth="1"/>
    <col min="2" max="2" width="6.69921875" style="144" bestFit="1" customWidth="1"/>
    <col min="3" max="3" width="44.3984375" style="144" customWidth="1"/>
    <col min="4" max="4" width="8.69921875" style="144" customWidth="1"/>
    <col min="5" max="5" width="5.296875" style="144" bestFit="1" customWidth="1"/>
    <col min="6" max="6" width="7.3984375" style="144" hidden="1" customWidth="1"/>
    <col min="7" max="7" width="13.09765625" style="144" bestFit="1" customWidth="1"/>
    <col min="8" max="8" width="7.3984375" style="144" hidden="1" customWidth="1"/>
    <col min="9" max="9" width="13.09765625" style="144" bestFit="1" customWidth="1"/>
    <col min="10" max="10" width="13.3984375" style="144" customWidth="1"/>
    <col min="11" max="11" width="15.69921875" style="144" customWidth="1"/>
    <col min="12" max="12" width="7.3984375" style="148"/>
    <col min="13" max="14" width="7.3984375" style="144"/>
    <col min="15" max="15" width="8.09765625" style="144" bestFit="1" customWidth="1"/>
    <col min="16" max="17" width="7.3984375" style="144"/>
    <col min="18" max="18" width="7.69921875" style="144" customWidth="1"/>
    <col min="19" max="16384" width="7.3984375" style="144"/>
  </cols>
  <sheetData>
    <row r="1" spans="1:16" ht="18" customHeight="1" x14ac:dyDescent="0.25">
      <c r="B1" s="145"/>
      <c r="C1" s="145"/>
      <c r="D1" s="145"/>
      <c r="E1" s="145"/>
      <c r="F1" s="145"/>
      <c r="G1" s="145"/>
      <c r="H1" s="145"/>
      <c r="I1" s="145"/>
      <c r="J1" s="146"/>
      <c r="K1" s="147"/>
    </row>
    <row r="2" spans="1:16" ht="18" customHeight="1" x14ac:dyDescent="0.25">
      <c r="B2" s="149" t="s">
        <v>2</v>
      </c>
      <c r="C2" s="150" t="str">
        <f>ชื่อโครงการ</f>
        <v>โครงการปรับภูมิทัศน์รอบอาคารสำนักงาน 4 ชั้น</v>
      </c>
      <c r="D2" s="150"/>
      <c r="E2" s="150"/>
      <c r="F2" s="145"/>
      <c r="G2" s="145"/>
      <c r="H2" s="145"/>
      <c r="I2" s="145"/>
      <c r="J2" s="151" t="s">
        <v>704</v>
      </c>
      <c r="K2" s="152"/>
    </row>
    <row r="3" spans="1:16" ht="18" customHeight="1" x14ac:dyDescent="0.25">
      <c r="B3" s="149" t="s">
        <v>705</v>
      </c>
      <c r="C3" s="153" t="str">
        <f>Summary!D8</f>
        <v>งานถนนคสล. หนา 15 ซม. และระบบระบายน้ำเสีย</v>
      </c>
      <c r="D3" s="153"/>
      <c r="E3" s="150"/>
      <c r="F3" s="154"/>
      <c r="G3" s="154"/>
      <c r="H3" s="154"/>
      <c r="I3" s="154"/>
      <c r="J3" s="151" t="s">
        <v>5</v>
      </c>
      <c r="K3" s="155">
        <f>Summary!L2</f>
        <v>1</v>
      </c>
      <c r="N3" s="156"/>
      <c r="O3" s="157"/>
      <c r="P3" s="158"/>
    </row>
    <row r="4" spans="1:16" ht="18" customHeight="1" x14ac:dyDescent="0.25">
      <c r="B4" s="159" t="s">
        <v>706</v>
      </c>
      <c r="C4" s="313" t="str">
        <f>"พื้นที่ทั้งหมด "&amp;L9&amp;" ตร.ม."</f>
        <v>พื้นที่ทั้งหมด 895 ตร.ม.</v>
      </c>
      <c r="D4" s="160"/>
      <c r="E4" s="150"/>
      <c r="F4" s="145"/>
      <c r="G4" s="145"/>
      <c r="H4" s="145"/>
      <c r="I4" s="161"/>
      <c r="J4" s="151" t="s">
        <v>692</v>
      </c>
      <c r="K4" s="162">
        <f>วันที่</f>
        <v>244031</v>
      </c>
      <c r="N4" s="156"/>
      <c r="O4" s="157"/>
      <c r="P4" s="158"/>
    </row>
    <row r="5" spans="1:16" ht="18" customHeight="1" x14ac:dyDescent="0.25">
      <c r="B5" s="163"/>
      <c r="C5" s="164"/>
      <c r="D5" s="145"/>
      <c r="E5" s="145"/>
      <c r="F5" s="145"/>
      <c r="G5" s="145"/>
      <c r="H5" s="145"/>
      <c r="I5" s="145"/>
      <c r="J5" s="146"/>
      <c r="K5" s="165"/>
      <c r="N5" s="156"/>
      <c r="O5" s="157"/>
      <c r="P5" s="158"/>
    </row>
    <row r="6" spans="1:16" ht="18" customHeight="1" x14ac:dyDescent="0.25">
      <c r="B6" s="426" t="s">
        <v>707</v>
      </c>
      <c r="C6" s="428" t="s">
        <v>708</v>
      </c>
      <c r="D6" s="429" t="s">
        <v>709</v>
      </c>
      <c r="E6" s="428" t="s">
        <v>710</v>
      </c>
      <c r="F6" s="166"/>
      <c r="G6" s="167" t="s">
        <v>756</v>
      </c>
      <c r="H6" s="167"/>
      <c r="I6" s="167" t="s">
        <v>711</v>
      </c>
      <c r="J6" s="167" t="s">
        <v>712</v>
      </c>
      <c r="K6" s="430" t="s">
        <v>20</v>
      </c>
    </row>
    <row r="7" spans="1:16" ht="18" customHeight="1" x14ac:dyDescent="0.25">
      <c r="B7" s="427"/>
      <c r="C7" s="428"/>
      <c r="D7" s="429"/>
      <c r="E7" s="428"/>
      <c r="F7" s="166"/>
      <c r="G7" s="168" t="s">
        <v>713</v>
      </c>
      <c r="H7" s="168"/>
      <c r="I7" s="168" t="s">
        <v>713</v>
      </c>
      <c r="J7" s="168" t="s">
        <v>713</v>
      </c>
      <c r="K7" s="431"/>
    </row>
    <row r="8" spans="1:16" ht="18" customHeight="1" x14ac:dyDescent="0.25">
      <c r="A8" s="169"/>
      <c r="B8" s="170"/>
      <c r="C8" s="171"/>
      <c r="D8" s="172"/>
      <c r="E8" s="172"/>
      <c r="F8" s="172"/>
      <c r="G8" s="173"/>
      <c r="H8" s="173"/>
      <c r="I8" s="173"/>
      <c r="J8" s="173"/>
      <c r="K8" s="174"/>
      <c r="N8" s="175"/>
      <c r="P8" s="176"/>
    </row>
    <row r="9" spans="1:16" ht="18" customHeight="1" x14ac:dyDescent="0.25">
      <c r="A9" s="169"/>
      <c r="B9" s="177"/>
      <c r="C9" s="178" t="str">
        <f>C3</f>
        <v>งานถนนคสล. หนา 15 ซม. และระบบระบายน้ำเสีย</v>
      </c>
      <c r="D9" s="179"/>
      <c r="E9" s="179"/>
      <c r="F9" s="179"/>
      <c r="G9" s="180"/>
      <c r="H9" s="180"/>
      <c r="I9" s="180"/>
      <c r="J9" s="180"/>
      <c r="K9" s="181"/>
      <c r="L9" s="148">
        <v>895</v>
      </c>
      <c r="M9" s="144" t="s">
        <v>714</v>
      </c>
      <c r="N9" s="175"/>
      <c r="P9" s="176"/>
    </row>
    <row r="10" spans="1:16" ht="18" customHeight="1" x14ac:dyDescent="0.25">
      <c r="A10" s="169"/>
      <c r="B10" s="177"/>
      <c r="C10" s="182"/>
      <c r="D10" s="179"/>
      <c r="E10" s="179"/>
      <c r="F10" s="179"/>
      <c r="G10" s="180"/>
      <c r="H10" s="180"/>
      <c r="I10" s="180"/>
      <c r="J10" s="180"/>
      <c r="K10" s="181"/>
      <c r="N10" s="175"/>
      <c r="P10" s="176"/>
    </row>
    <row r="11" spans="1:16" ht="18" customHeight="1" x14ac:dyDescent="0.25">
      <c r="A11" s="169">
        <v>1</v>
      </c>
      <c r="B11" s="177">
        <v>1</v>
      </c>
      <c r="C11" s="182" t="s">
        <v>845</v>
      </c>
      <c r="D11" s="183"/>
      <c r="E11" s="183"/>
      <c r="F11" s="183"/>
      <c r="G11" s="180">
        <f>'1.1'!G24</f>
        <v>34200</v>
      </c>
      <c r="H11" s="180">
        <f>'1.1'!H24</f>
        <v>0</v>
      </c>
      <c r="I11" s="180">
        <f>'1.1'!I24</f>
        <v>30293.599999999999</v>
      </c>
      <c r="J11" s="180">
        <f>'1.1'!J24</f>
        <v>64493.599999999999</v>
      </c>
      <c r="K11" s="181"/>
      <c r="N11" s="184"/>
    </row>
    <row r="12" spans="1:16" ht="18" customHeight="1" x14ac:dyDescent="0.25">
      <c r="A12" s="169">
        <v>2</v>
      </c>
      <c r="B12" s="177">
        <v>2</v>
      </c>
      <c r="C12" s="182" t="s">
        <v>846</v>
      </c>
      <c r="D12" s="183"/>
      <c r="E12" s="183"/>
      <c r="F12" s="183"/>
      <c r="G12" s="180">
        <f>'1.2'!G24</f>
        <v>505852.3616</v>
      </c>
      <c r="H12" s="180"/>
      <c r="I12" s="180">
        <f>'1.2'!I24</f>
        <v>176000.99</v>
      </c>
      <c r="J12" s="180">
        <f>'1.2'!J24</f>
        <v>681853.35160000005</v>
      </c>
      <c r="K12" s="181"/>
      <c r="N12" s="184"/>
    </row>
    <row r="13" spans="1:16" ht="18" customHeight="1" x14ac:dyDescent="0.25">
      <c r="A13" s="169"/>
      <c r="B13" s="177"/>
      <c r="C13" s="185"/>
      <c r="D13" s="183"/>
      <c r="E13" s="183"/>
      <c r="F13" s="183"/>
      <c r="G13" s="180"/>
      <c r="H13" s="180"/>
      <c r="I13" s="180"/>
      <c r="J13" s="180"/>
      <c r="K13" s="181"/>
      <c r="N13" s="184"/>
    </row>
    <row r="14" spans="1:16" ht="18" customHeight="1" x14ac:dyDescent="0.25">
      <c r="A14" s="169"/>
      <c r="B14" s="177"/>
      <c r="C14" s="185"/>
      <c r="D14" s="183"/>
      <c r="E14" s="183"/>
      <c r="F14" s="183"/>
      <c r="G14" s="180"/>
      <c r="H14" s="180"/>
      <c r="I14" s="180"/>
      <c r="J14" s="180"/>
      <c r="K14" s="181"/>
      <c r="N14" s="184"/>
    </row>
    <row r="15" spans="1:16" ht="18" customHeight="1" x14ac:dyDescent="0.25">
      <c r="A15" s="169"/>
      <c r="B15" s="177"/>
      <c r="C15" s="185"/>
      <c r="D15" s="183"/>
      <c r="E15" s="183"/>
      <c r="F15" s="183"/>
      <c r="G15" s="180"/>
      <c r="H15" s="180"/>
      <c r="I15" s="180"/>
      <c r="J15" s="180"/>
      <c r="K15" s="181"/>
      <c r="N15" s="184"/>
    </row>
    <row r="16" spans="1:16" ht="18" customHeight="1" x14ac:dyDescent="0.25">
      <c r="A16" s="169"/>
      <c r="B16" s="177"/>
      <c r="C16" s="185"/>
      <c r="D16" s="183"/>
      <c r="E16" s="183"/>
      <c r="F16" s="183"/>
      <c r="G16" s="180"/>
      <c r="H16" s="180"/>
      <c r="I16" s="180"/>
      <c r="J16" s="180"/>
      <c r="K16" s="181"/>
      <c r="N16" s="184"/>
    </row>
    <row r="17" spans="1:16" ht="18" customHeight="1" x14ac:dyDescent="0.25">
      <c r="A17" s="169"/>
      <c r="B17" s="177"/>
      <c r="C17" s="185"/>
      <c r="D17" s="183"/>
      <c r="E17" s="183"/>
      <c r="F17" s="183"/>
      <c r="G17" s="180"/>
      <c r="H17" s="180"/>
      <c r="I17" s="180"/>
      <c r="J17" s="180"/>
      <c r="K17" s="181"/>
      <c r="N17" s="184"/>
    </row>
    <row r="18" spans="1:16" ht="18" customHeight="1" x14ac:dyDescent="0.25">
      <c r="A18" s="169"/>
      <c r="B18" s="177"/>
      <c r="C18" s="185"/>
      <c r="D18" s="183"/>
      <c r="E18" s="183"/>
      <c r="F18" s="183"/>
      <c r="G18" s="180"/>
      <c r="H18" s="180"/>
      <c r="I18" s="180"/>
      <c r="J18" s="180"/>
      <c r="K18" s="181"/>
      <c r="N18" s="184"/>
    </row>
    <row r="19" spans="1:16" ht="18" customHeight="1" x14ac:dyDescent="0.25">
      <c r="A19" s="169"/>
      <c r="B19" s="177"/>
      <c r="C19" s="185"/>
      <c r="D19" s="183"/>
      <c r="E19" s="183"/>
      <c r="F19" s="183"/>
      <c r="G19" s="180"/>
      <c r="H19" s="180"/>
      <c r="I19" s="180"/>
      <c r="J19" s="180"/>
      <c r="K19" s="181"/>
      <c r="N19" s="184"/>
    </row>
    <row r="20" spans="1:16" ht="18" customHeight="1" x14ac:dyDescent="0.25">
      <c r="A20" s="169"/>
      <c r="B20" s="177"/>
      <c r="C20" s="185"/>
      <c r="D20" s="183"/>
      <c r="E20" s="183"/>
      <c r="F20" s="183"/>
      <c r="G20" s="180"/>
      <c r="H20" s="180"/>
      <c r="I20" s="180"/>
      <c r="J20" s="180"/>
      <c r="K20" s="181"/>
      <c r="N20" s="184"/>
    </row>
    <row r="21" spans="1:16" ht="18" customHeight="1" x14ac:dyDescent="0.25">
      <c r="A21" s="169"/>
      <c r="B21" s="177"/>
      <c r="C21" s="185"/>
      <c r="D21" s="183"/>
      <c r="E21" s="183"/>
      <c r="F21" s="183"/>
      <c r="G21" s="180"/>
      <c r="H21" s="180"/>
      <c r="I21" s="180"/>
      <c r="J21" s="180"/>
      <c r="K21" s="181"/>
      <c r="N21" s="184"/>
    </row>
    <row r="22" spans="1:16" ht="18" customHeight="1" x14ac:dyDescent="0.25">
      <c r="A22" s="169"/>
      <c r="B22" s="177"/>
      <c r="C22" s="185"/>
      <c r="D22" s="183"/>
      <c r="E22" s="183"/>
      <c r="F22" s="183"/>
      <c r="G22" s="180"/>
      <c r="H22" s="180"/>
      <c r="I22" s="180"/>
      <c r="J22" s="180"/>
      <c r="K22" s="181"/>
      <c r="N22" s="184"/>
    </row>
    <row r="23" spans="1:16" ht="18" customHeight="1" x14ac:dyDescent="0.25">
      <c r="A23" s="169"/>
      <c r="B23" s="177"/>
      <c r="C23" s="185"/>
      <c r="D23" s="183"/>
      <c r="E23" s="183"/>
      <c r="F23" s="183"/>
      <c r="G23" s="180"/>
      <c r="H23" s="180"/>
      <c r="I23" s="180"/>
      <c r="J23" s="180"/>
      <c r="K23" s="181"/>
      <c r="N23" s="184"/>
    </row>
    <row r="24" spans="1:16" ht="18" customHeight="1" x14ac:dyDescent="0.25">
      <c r="A24" s="169"/>
      <c r="B24" s="177"/>
      <c r="C24" s="185"/>
      <c r="D24" s="183"/>
      <c r="E24" s="183"/>
      <c r="F24" s="183"/>
      <c r="G24" s="180"/>
      <c r="H24" s="180"/>
      <c r="I24" s="180"/>
      <c r="J24" s="180"/>
      <c r="K24" s="181"/>
      <c r="N24" s="184"/>
    </row>
    <row r="25" spans="1:16" ht="18" customHeight="1" x14ac:dyDescent="0.25">
      <c r="A25" s="169">
        <v>1.3</v>
      </c>
      <c r="B25" s="177"/>
      <c r="C25" s="182"/>
      <c r="D25" s="183"/>
      <c r="E25" s="183"/>
      <c r="F25" s="183"/>
      <c r="G25" s="180"/>
      <c r="H25" s="180"/>
      <c r="I25" s="180"/>
      <c r="J25" s="180"/>
      <c r="K25" s="181"/>
      <c r="N25" s="184"/>
    </row>
    <row r="26" spans="1:16" ht="18" customHeight="1" x14ac:dyDescent="0.25">
      <c r="A26" s="169">
        <v>1.4</v>
      </c>
      <c r="B26" s="177"/>
      <c r="C26" s="185"/>
      <c r="D26" s="183"/>
      <c r="E26" s="183"/>
      <c r="F26" s="183"/>
      <c r="G26" s="180"/>
      <c r="H26" s="180"/>
      <c r="I26" s="180"/>
      <c r="J26" s="180"/>
      <c r="K26" s="181"/>
      <c r="N26" s="184"/>
    </row>
    <row r="27" spans="1:16" ht="18" customHeight="1" x14ac:dyDescent="0.25">
      <c r="A27" s="169">
        <v>1.5</v>
      </c>
      <c r="B27" s="177"/>
      <c r="C27" s="186"/>
      <c r="D27" s="179"/>
      <c r="E27" s="179"/>
      <c r="F27" s="179"/>
      <c r="G27" s="180"/>
      <c r="H27" s="180"/>
      <c r="I27" s="180"/>
      <c r="J27" s="180"/>
      <c r="K27" s="181"/>
      <c r="N27" s="184"/>
      <c r="P27" s="176"/>
    </row>
    <row r="28" spans="1:16" ht="18" customHeight="1" x14ac:dyDescent="0.25">
      <c r="A28" s="187">
        <v>1.6</v>
      </c>
      <c r="B28" s="177"/>
      <c r="C28" s="186"/>
      <c r="D28" s="179"/>
      <c r="E28" s="179"/>
      <c r="F28" s="179"/>
      <c r="G28" s="180"/>
      <c r="H28" s="180"/>
      <c r="I28" s="180"/>
      <c r="J28" s="180"/>
      <c r="K28" s="181"/>
      <c r="N28" s="184"/>
      <c r="P28" s="176"/>
    </row>
    <row r="29" spans="1:16" ht="18" customHeight="1" x14ac:dyDescent="0.25">
      <c r="A29" s="169"/>
      <c r="B29" s="177"/>
      <c r="C29" s="186"/>
      <c r="D29" s="179"/>
      <c r="E29" s="179"/>
      <c r="F29" s="179"/>
      <c r="G29" s="180"/>
      <c r="H29" s="180"/>
      <c r="I29" s="180"/>
      <c r="J29" s="180"/>
      <c r="K29" s="181"/>
      <c r="N29" s="175"/>
      <c r="P29" s="176"/>
    </row>
    <row r="30" spans="1:16" ht="18" customHeight="1" thickBot="1" x14ac:dyDescent="0.3">
      <c r="B30" s="188"/>
      <c r="C30" s="189"/>
      <c r="D30" s="190"/>
      <c r="E30" s="190"/>
      <c r="F30" s="190"/>
      <c r="G30" s="191"/>
      <c r="H30" s="191"/>
      <c r="I30" s="191"/>
      <c r="J30" s="191"/>
      <c r="K30" s="192"/>
      <c r="N30" s="175"/>
    </row>
    <row r="31" spans="1:16" ht="18" customHeight="1" thickTop="1" thickBot="1" x14ac:dyDescent="0.3">
      <c r="A31" s="144">
        <v>1</v>
      </c>
      <c r="B31" s="193"/>
      <c r="C31" s="194" t="s">
        <v>23</v>
      </c>
      <c r="D31" s="194"/>
      <c r="E31" s="194"/>
      <c r="F31" s="194"/>
      <c r="G31" s="195">
        <f>SUM(G8:G30)</f>
        <v>540052.36159999995</v>
      </c>
      <c r="H31" s="195">
        <f t="shared" ref="H31" si="0">SUM(H8:H30)</f>
        <v>0</v>
      </c>
      <c r="I31" s="195">
        <f>SUM(I8:I30)</f>
        <v>206294.59</v>
      </c>
      <c r="J31" s="195">
        <f>SUM(J8:J30)</f>
        <v>746346.95160000003</v>
      </c>
      <c r="K31" s="196"/>
      <c r="N31" s="175"/>
    </row>
    <row r="32" spans="1:16" ht="18" customHeight="1" thickTop="1" x14ac:dyDescent="0.25"/>
    <row r="33" spans="10:10" ht="18" customHeight="1" x14ac:dyDescent="0.25">
      <c r="J33" s="197"/>
    </row>
  </sheetData>
  <sheetProtection selectLockedCells="1" selectUnlockedCells="1"/>
  <mergeCells count="5">
    <mergeCell ref="B6:B7"/>
    <mergeCell ref="C6:C7"/>
    <mergeCell ref="D6:D7"/>
    <mergeCell ref="E6:E7"/>
    <mergeCell ref="K6:K7"/>
  </mergeCells>
  <printOptions horizontalCentered="1"/>
  <pageMargins left="0.39370078740157483" right="0.23622047244094491" top="0.59055118110236227" bottom="0.39370078740157483" header="0.31496062992125984" footer="0"/>
  <pageSetup paperSize="9" scale="75" firstPageNumber="0" fitToHeight="0" orientation="portrait" r:id="rId1"/>
  <headerFooter alignWithMargins="0">
    <oddFooter>&amp;L&amp;9File : &amp;F&amp;C&amp;9Page : &amp;P / &amp;N&amp;R&amp;9Sheet : 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3CE89-20AC-4580-8F17-6D7B874624FD}">
  <sheetPr>
    <tabColor theme="9" tint="0.79998168889431442"/>
    <pageSetUpPr fitToPage="1"/>
  </sheetPr>
  <dimension ref="A1:Y57"/>
  <sheetViews>
    <sheetView showGridLines="0" tabSelected="1" view="pageBreakPreview" zoomScale="70" zoomScaleNormal="55" zoomScaleSheetLayoutView="70" workbookViewId="0">
      <selection activeCell="I24" sqref="I24"/>
    </sheetView>
  </sheetViews>
  <sheetFormatPr defaultColWidth="7.09765625" defaultRowHeight="18" customHeight="1" x14ac:dyDescent="0.25"/>
  <cols>
    <col min="1" max="1" width="6.296875" style="198" customWidth="1"/>
    <col min="2" max="2" width="6.69921875" style="199" bestFit="1" customWidth="1"/>
    <col min="3" max="3" width="65.796875" style="199" customWidth="1"/>
    <col min="4" max="4" width="11.8984375" style="200" bestFit="1" customWidth="1"/>
    <col min="5" max="5" width="5.296875" style="319" bestFit="1" customWidth="1"/>
    <col min="6" max="6" width="11.8984375" style="201" bestFit="1" customWidth="1"/>
    <col min="7" max="7" width="16.59765625" style="199" bestFit="1" customWidth="1"/>
    <col min="8" max="8" width="14.59765625" style="201" bestFit="1" customWidth="1"/>
    <col min="9" max="9" width="14.59765625" style="199" bestFit="1" customWidth="1"/>
    <col min="10" max="10" width="16.59765625" style="199" bestFit="1" customWidth="1"/>
    <col min="11" max="11" width="9" style="272" bestFit="1" customWidth="1"/>
    <col min="12" max="12" width="10.19921875" style="272" bestFit="1" customWidth="1"/>
    <col min="13" max="13" width="9.59765625" style="272" bestFit="1" customWidth="1"/>
    <col min="14" max="14" width="9.796875" style="272" customWidth="1"/>
    <col min="15" max="16" width="12.8984375" style="272" customWidth="1"/>
    <col min="17" max="17" width="18.59765625" style="272" customWidth="1"/>
    <col min="18" max="18" width="11.296875" style="272" customWidth="1"/>
    <col min="19" max="19" width="14.69921875" style="272" customWidth="1"/>
    <col min="20" max="21" width="7.09765625" style="272"/>
    <col min="22" max="23" width="7.09765625" style="199"/>
    <col min="24" max="24" width="11.8984375" style="199" customWidth="1"/>
    <col min="25" max="25" width="12.5" style="199" customWidth="1"/>
    <col min="26" max="16384" width="7.09765625" style="199"/>
  </cols>
  <sheetData>
    <row r="1" spans="1:24" ht="18" customHeight="1" x14ac:dyDescent="0.25">
      <c r="I1" s="146"/>
      <c r="J1" s="147"/>
    </row>
    <row r="2" spans="1:24" s="204" customFormat="1" ht="18" customHeight="1" x14ac:dyDescent="0.25">
      <c r="A2" s="165"/>
      <c r="B2" s="202" t="s">
        <v>2</v>
      </c>
      <c r="C2" s="150" t="str">
        <f>ชื่อโครงการ</f>
        <v>โครงการปรับภูมิทัศน์รอบอาคารสำนักงาน 4 ชั้น</v>
      </c>
      <c r="D2" s="203"/>
      <c r="E2" s="320"/>
      <c r="I2" s="151" t="s">
        <v>704</v>
      </c>
      <c r="J2" s="155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</row>
    <row r="3" spans="1:24" s="204" customFormat="1" ht="18" customHeight="1" x14ac:dyDescent="0.25">
      <c r="A3" s="165"/>
      <c r="B3" s="202" t="s">
        <v>705</v>
      </c>
      <c r="C3" s="153" t="str">
        <f>'1'!C3&amp;" - "&amp;'1'!C11</f>
        <v>งานถนนคสล. หนา 15 ซม. และระบบระบายน้ำเสีย - STRUCTURE WORK ระบบระบายน้ำเสีย</v>
      </c>
      <c r="D3" s="205"/>
      <c r="E3" s="321"/>
      <c r="F3" s="206"/>
      <c r="G3" s="165"/>
      <c r="I3" s="151" t="s">
        <v>5</v>
      </c>
      <c r="J3" s="155">
        <f>'1'!K3</f>
        <v>1</v>
      </c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</row>
    <row r="4" spans="1:24" s="204" customFormat="1" ht="18" customHeight="1" x14ac:dyDescent="0.25">
      <c r="A4" s="165"/>
      <c r="B4" s="159" t="s">
        <v>706</v>
      </c>
      <c r="C4" s="160"/>
      <c r="D4" s="164"/>
      <c r="E4" s="322"/>
      <c r="F4" s="206"/>
      <c r="G4" s="146"/>
      <c r="H4" s="90"/>
      <c r="I4" s="151" t="s">
        <v>692</v>
      </c>
      <c r="J4" s="162">
        <f>วันที่</f>
        <v>244031</v>
      </c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</row>
    <row r="5" spans="1:24" s="204" customFormat="1" ht="18" customHeight="1" x14ac:dyDescent="0.25">
      <c r="A5" s="165"/>
      <c r="B5" s="163"/>
      <c r="C5" s="164"/>
      <c r="D5" s="200"/>
      <c r="E5" s="323"/>
      <c r="F5" s="206"/>
      <c r="G5" s="165"/>
      <c r="I5" s="146"/>
      <c r="J5" s="165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</row>
    <row r="6" spans="1:24" s="204" customFormat="1" ht="18" hidden="1" customHeight="1" x14ac:dyDescent="0.25">
      <c r="A6" s="165"/>
      <c r="B6" s="163"/>
      <c r="C6" s="164"/>
      <c r="D6" s="200"/>
      <c r="E6" s="323"/>
      <c r="F6" s="206"/>
      <c r="G6" s="165"/>
      <c r="I6" s="146"/>
      <c r="J6" s="165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</row>
    <row r="7" spans="1:24" ht="18" hidden="1" customHeight="1" x14ac:dyDescent="0.25">
      <c r="B7" s="207"/>
      <c r="C7" s="207"/>
      <c r="D7" s="208"/>
      <c r="E7" s="324"/>
      <c r="F7" s="209"/>
      <c r="G7" s="207"/>
      <c r="H7" s="209"/>
      <c r="I7" s="207"/>
      <c r="J7" s="210"/>
    </row>
    <row r="8" spans="1:24" ht="18" customHeight="1" thickBot="1" x14ac:dyDescent="0.3">
      <c r="B8" s="440" t="s">
        <v>707</v>
      </c>
      <c r="C8" s="442" t="s">
        <v>708</v>
      </c>
      <c r="D8" s="444" t="s">
        <v>709</v>
      </c>
      <c r="E8" s="446" t="s">
        <v>710</v>
      </c>
      <c r="F8" s="438" t="s">
        <v>756</v>
      </c>
      <c r="G8" s="439"/>
      <c r="H8" s="438" t="s">
        <v>711</v>
      </c>
      <c r="I8" s="439"/>
      <c r="J8" s="271" t="s">
        <v>712</v>
      </c>
    </row>
    <row r="9" spans="1:24" ht="18" customHeight="1" x14ac:dyDescent="0.25">
      <c r="B9" s="441"/>
      <c r="C9" s="443"/>
      <c r="D9" s="445"/>
      <c r="E9" s="447"/>
      <c r="F9" s="211" t="s">
        <v>758</v>
      </c>
      <c r="G9" s="211" t="s">
        <v>757</v>
      </c>
      <c r="H9" s="211" t="s">
        <v>758</v>
      </c>
      <c r="I9" s="211" t="s">
        <v>757</v>
      </c>
      <c r="J9" s="212" t="s">
        <v>713</v>
      </c>
    </row>
    <row r="10" spans="1:24" ht="18" customHeight="1" x14ac:dyDescent="0.25">
      <c r="B10" s="213"/>
      <c r="C10" s="214"/>
      <c r="D10" s="215"/>
      <c r="E10" s="325"/>
      <c r="F10" s="216"/>
      <c r="G10" s="217"/>
      <c r="H10" s="218"/>
      <c r="I10" s="219"/>
      <c r="J10" s="220"/>
    </row>
    <row r="11" spans="1:24" ht="18" customHeight="1" x14ac:dyDescent="0.25">
      <c r="B11" s="221"/>
      <c r="C11" s="222" t="s">
        <v>830</v>
      </c>
      <c r="D11" s="223"/>
      <c r="E11" s="326"/>
      <c r="F11" s="224"/>
      <c r="G11" s="225"/>
      <c r="H11" s="226"/>
      <c r="I11" s="227"/>
      <c r="J11" s="227"/>
    </row>
    <row r="12" spans="1:24" ht="18" customHeight="1" x14ac:dyDescent="0.25">
      <c r="B12" s="221"/>
      <c r="C12" s="228"/>
      <c r="D12" s="223"/>
      <c r="E12" s="326"/>
      <c r="F12" s="224"/>
      <c r="G12" s="225"/>
      <c r="H12" s="226"/>
      <c r="I12" s="227"/>
      <c r="J12" s="227"/>
    </row>
    <row r="13" spans="1:24" ht="18" customHeight="1" x14ac:dyDescent="0.25">
      <c r="A13" s="198">
        <f>B13</f>
        <v>1</v>
      </c>
      <c r="B13" s="221">
        <v>1</v>
      </c>
      <c r="C13" s="314" t="s">
        <v>831</v>
      </c>
      <c r="D13" s="223"/>
      <c r="E13" s="326"/>
      <c r="F13" s="224"/>
      <c r="G13" s="225">
        <f>VLOOKUP($A13,$A$26:$J$43,7,FALSE)</f>
        <v>0</v>
      </c>
      <c r="H13" s="226"/>
      <c r="I13" s="225">
        <f>VLOOKUP($A13,$A$26:$J$43,9,FALSE)</f>
        <v>18393.599999999999</v>
      </c>
      <c r="J13" s="225">
        <f>G13+I13</f>
        <v>18393.599999999999</v>
      </c>
      <c r="K13" s="272">
        <f>J13/140</f>
        <v>131.38285714285712</v>
      </c>
      <c r="L13" s="272" t="s">
        <v>792</v>
      </c>
    </row>
    <row r="14" spans="1:24" ht="18" customHeight="1" x14ac:dyDescent="0.25">
      <c r="A14" s="198">
        <f t="shared" ref="A14" si="0">B14</f>
        <v>2</v>
      </c>
      <c r="B14" s="221">
        <v>2</v>
      </c>
      <c r="C14" s="314" t="s">
        <v>832</v>
      </c>
      <c r="D14" s="223"/>
      <c r="E14" s="326"/>
      <c r="F14" s="224"/>
      <c r="G14" s="225">
        <f>VLOOKUP($A14,$A$26:$J$43,7,FALSE)</f>
        <v>34200</v>
      </c>
      <c r="H14" s="226"/>
      <c r="I14" s="225">
        <f>VLOOKUP($A14,$A$26:$J$43,9,FALSE)</f>
        <v>11900</v>
      </c>
      <c r="J14" s="225">
        <f>G14+I14</f>
        <v>46100</v>
      </c>
      <c r="K14" s="272">
        <f>J14/1500</f>
        <v>30.733333333333334</v>
      </c>
      <c r="L14" s="272" t="s">
        <v>792</v>
      </c>
      <c r="V14" s="198"/>
      <c r="W14" s="198"/>
      <c r="X14" s="198"/>
    </row>
    <row r="15" spans="1:24" ht="18" customHeight="1" x14ac:dyDescent="0.25">
      <c r="B15" s="221"/>
      <c r="C15" s="314"/>
      <c r="D15" s="223"/>
      <c r="E15" s="326"/>
      <c r="F15" s="224"/>
      <c r="G15" s="225"/>
      <c r="H15" s="226"/>
      <c r="I15" s="225"/>
      <c r="J15" s="225"/>
      <c r="K15" s="272">
        <f>J15/240</f>
        <v>0</v>
      </c>
      <c r="L15" s="272" t="s">
        <v>792</v>
      </c>
      <c r="V15" s="198"/>
      <c r="W15" s="198"/>
      <c r="X15" s="198"/>
    </row>
    <row r="16" spans="1:24" ht="18" customHeight="1" x14ac:dyDescent="0.25">
      <c r="A16" s="198">
        <f t="shared" ref="A16:A17" si="1">B16</f>
        <v>0</v>
      </c>
      <c r="B16" s="221"/>
      <c r="C16" s="52"/>
      <c r="D16" s="223"/>
      <c r="E16" s="326"/>
      <c r="F16" s="224"/>
      <c r="G16" s="225"/>
      <c r="H16" s="226"/>
      <c r="I16" s="225"/>
      <c r="J16" s="225"/>
      <c r="K16" s="272">
        <f>J16/64</f>
        <v>0</v>
      </c>
      <c r="L16" s="272" t="s">
        <v>792</v>
      </c>
      <c r="V16" s="198"/>
      <c r="W16" s="198"/>
      <c r="X16" s="198"/>
    </row>
    <row r="17" spans="1:25" ht="18" customHeight="1" x14ac:dyDescent="0.25">
      <c r="A17" s="198">
        <f t="shared" si="1"/>
        <v>0</v>
      </c>
      <c r="B17" s="221"/>
      <c r="C17" s="52"/>
      <c r="D17" s="223"/>
      <c r="E17" s="326"/>
      <c r="F17" s="224"/>
      <c r="G17" s="225"/>
      <c r="H17" s="226"/>
      <c r="I17" s="225"/>
      <c r="J17" s="225"/>
      <c r="K17" s="272">
        <f>J17/36</f>
        <v>0</v>
      </c>
      <c r="L17" s="272" t="s">
        <v>792</v>
      </c>
      <c r="V17" s="198"/>
      <c r="W17" s="198"/>
      <c r="X17" s="198"/>
    </row>
    <row r="18" spans="1:25" ht="18" customHeight="1" x14ac:dyDescent="0.25">
      <c r="A18" s="198">
        <v>6</v>
      </c>
      <c r="B18" s="221"/>
      <c r="C18" s="52"/>
      <c r="D18" s="223"/>
      <c r="E18" s="326"/>
      <c r="F18" s="224"/>
      <c r="G18" s="225"/>
      <c r="H18" s="226"/>
      <c r="I18" s="225"/>
      <c r="J18" s="225"/>
      <c r="K18" s="272" t="e">
        <f>J18/#REF!</f>
        <v>#REF!</v>
      </c>
      <c r="L18" s="272" t="s">
        <v>792</v>
      </c>
    </row>
    <row r="19" spans="1:25" ht="18" customHeight="1" x14ac:dyDescent="0.25">
      <c r="A19" s="198">
        <v>7</v>
      </c>
      <c r="B19" s="221"/>
      <c r="C19" s="52"/>
      <c r="D19" s="223"/>
      <c r="E19" s="326"/>
      <c r="F19" s="224"/>
      <c r="G19" s="225"/>
      <c r="H19" s="226"/>
      <c r="I19" s="225"/>
      <c r="J19" s="225"/>
      <c r="K19" s="272">
        <f>J19/4000</f>
        <v>0</v>
      </c>
      <c r="L19" s="272" t="s">
        <v>792</v>
      </c>
    </row>
    <row r="20" spans="1:25" ht="18" customHeight="1" x14ac:dyDescent="0.25">
      <c r="B20" s="221"/>
      <c r="C20" s="52"/>
      <c r="D20" s="223"/>
      <c r="E20" s="326"/>
      <c r="F20" s="224"/>
      <c r="G20" s="225"/>
      <c r="H20" s="226"/>
      <c r="I20" s="227"/>
      <c r="J20" s="227"/>
    </row>
    <row r="21" spans="1:25" ht="18" customHeight="1" x14ac:dyDescent="0.25">
      <c r="B21" s="229"/>
      <c r="C21" s="230" t="s">
        <v>717</v>
      </c>
      <c r="D21" s="231"/>
      <c r="E21" s="327"/>
      <c r="F21" s="232"/>
      <c r="G21" s="233">
        <f>SUM(G10:G20)</f>
        <v>34200</v>
      </c>
      <c r="H21" s="234"/>
      <c r="I21" s="233">
        <f>SUM(I10:I20)</f>
        <v>30293.599999999999</v>
      </c>
      <c r="J21" s="233">
        <f>SUM(J10:J20)</f>
        <v>64493.599999999999</v>
      </c>
    </row>
    <row r="22" spans="1:25" ht="18" customHeight="1" x14ac:dyDescent="0.25">
      <c r="B22" s="229"/>
      <c r="C22" s="230" t="s">
        <v>795</v>
      </c>
      <c r="D22" s="231"/>
      <c r="E22" s="327"/>
      <c r="F22" s="232"/>
      <c r="G22" s="235"/>
      <c r="H22" s="234"/>
      <c r="I22" s="236"/>
      <c r="J22" s="237"/>
    </row>
    <row r="23" spans="1:25" ht="18" customHeight="1" thickBot="1" x14ac:dyDescent="0.3">
      <c r="B23" s="238"/>
      <c r="C23" s="238" t="s">
        <v>718</v>
      </c>
      <c r="D23" s="239"/>
      <c r="E23" s="328"/>
      <c r="F23" s="240"/>
      <c r="G23" s="241"/>
      <c r="H23" s="242"/>
      <c r="I23" s="243"/>
      <c r="J23" s="244"/>
    </row>
    <row r="24" spans="1:25" ht="18" customHeight="1" thickTop="1" thickBot="1" x14ac:dyDescent="0.3">
      <c r="A24" s="198">
        <v>1.1000000000000001</v>
      </c>
      <c r="B24" s="245"/>
      <c r="C24" s="245" t="s">
        <v>719</v>
      </c>
      <c r="D24" s="246"/>
      <c r="E24" s="329"/>
      <c r="F24" s="247"/>
      <c r="G24" s="248">
        <f>SUM(G21:G23)</f>
        <v>34200</v>
      </c>
      <c r="H24" s="249"/>
      <c r="I24" s="248">
        <f>SUM(I21:I23)</f>
        <v>30293.599999999999</v>
      </c>
      <c r="J24" s="248">
        <f>SUM(J21:J23)</f>
        <v>64493.599999999999</v>
      </c>
      <c r="L24" s="272" t="e">
        <f>J24/#REF!</f>
        <v>#REF!</v>
      </c>
    </row>
    <row r="25" spans="1:25" ht="10.199999999999999" customHeight="1" thickTop="1" x14ac:dyDescent="0.25">
      <c r="D25" s="199"/>
      <c r="J25" s="198"/>
    </row>
    <row r="26" spans="1:25" ht="18" customHeight="1" thickBot="1" x14ac:dyDescent="0.3">
      <c r="B26" s="250">
        <v>1</v>
      </c>
      <c r="C26" s="251" t="str">
        <f>VLOOKUP($B26,$B$10:$J$24,2,FALSE)</f>
        <v>งานจักรกลหนัก งานขุดเปิดวางระบบระบายน้ำ</v>
      </c>
      <c r="D26" s="252"/>
      <c r="E26" s="330"/>
      <c r="F26" s="253"/>
      <c r="G26" s="254"/>
      <c r="H26" s="255"/>
      <c r="I26" s="256"/>
      <c r="J26" s="257"/>
      <c r="K26" s="199"/>
      <c r="L26" s="199"/>
      <c r="M26" s="199"/>
      <c r="N26" s="199"/>
      <c r="O26" s="199"/>
      <c r="P26" s="199"/>
      <c r="Q26" s="199"/>
      <c r="R26" s="199" t="s">
        <v>833</v>
      </c>
      <c r="S26" s="199"/>
      <c r="T26" s="199"/>
      <c r="U26" s="387">
        <v>4</v>
      </c>
    </row>
    <row r="27" spans="1:25" ht="18" customHeight="1" x14ac:dyDescent="0.25">
      <c r="B27" s="258" t="s">
        <v>785</v>
      </c>
      <c r="C27" s="315" t="s">
        <v>827</v>
      </c>
      <c r="D27" s="298">
        <v>1</v>
      </c>
      <c r="E27" s="335" t="s">
        <v>794</v>
      </c>
      <c r="F27" s="336">
        <f t="shared" ref="F27:F28" si="2">IFERROR(IF(Rateราคา="ต้นทุน",VLOOKUP($C27,Rateต้นทุน,4,FALSE),VLOOKUP($C27,Rateรับเหมา,10,FALSE)),0)</f>
        <v>0</v>
      </c>
      <c r="G27" s="300">
        <f t="shared" ref="G27:G28" si="3">+D27*F27</f>
        <v>0</v>
      </c>
      <c r="H27" s="201">
        <v>3000</v>
      </c>
      <c r="I27" s="300">
        <f>+D27*H27</f>
        <v>3000</v>
      </c>
      <c r="J27" s="301">
        <f t="shared" ref="J27:J30" si="4">+G27+I27</f>
        <v>3000</v>
      </c>
      <c r="K27" s="336">
        <f>(750+450)*2</f>
        <v>2400</v>
      </c>
      <c r="L27" s="199"/>
      <c r="M27" s="432" t="s">
        <v>838</v>
      </c>
      <c r="N27" s="433"/>
      <c r="O27" s="199"/>
      <c r="P27" s="199"/>
      <c r="Q27" s="199"/>
      <c r="R27" s="199" t="s">
        <v>834</v>
      </c>
      <c r="S27" s="199"/>
      <c r="T27" s="199"/>
      <c r="U27" s="387">
        <v>50</v>
      </c>
    </row>
    <row r="28" spans="1:25" s="340" customFormat="1" ht="18" customHeight="1" x14ac:dyDescent="0.25">
      <c r="A28" s="333"/>
      <c r="B28" s="299" t="s">
        <v>786</v>
      </c>
      <c r="C28" s="334" t="s">
        <v>835</v>
      </c>
      <c r="D28" s="298">
        <f>K28</f>
        <v>360</v>
      </c>
      <c r="E28" s="335" t="s">
        <v>350</v>
      </c>
      <c r="F28" s="336">
        <f t="shared" si="2"/>
        <v>0</v>
      </c>
      <c r="G28" s="300">
        <f t="shared" si="3"/>
        <v>0</v>
      </c>
      <c r="H28" s="336">
        <f>'Rate ราคา'!N390</f>
        <v>23.4</v>
      </c>
      <c r="I28" s="300">
        <f>+D28*H28</f>
        <v>8424</v>
      </c>
      <c r="J28" s="301">
        <f t="shared" si="4"/>
        <v>8424</v>
      </c>
      <c r="K28" s="388">
        <f>+(60*1.5*2)+((15*1.5*2)*4)</f>
        <v>360</v>
      </c>
      <c r="L28" s="389" t="s">
        <v>350</v>
      </c>
      <c r="M28" s="434"/>
      <c r="N28" s="435"/>
    </row>
    <row r="29" spans="1:25" s="340" customFormat="1" ht="18" customHeight="1" x14ac:dyDescent="0.25">
      <c r="A29" s="333"/>
      <c r="B29" s="258" t="s">
        <v>787</v>
      </c>
      <c r="C29" s="316" t="str">
        <f>'Rate ราคา'!C391</f>
        <v>งานขนย้ายดิน รัศมี 1 กม.</v>
      </c>
      <c r="D29" s="298">
        <f>K28</f>
        <v>360</v>
      </c>
      <c r="E29" s="335" t="str">
        <f t="shared" ref="E29" si="5">IFERROR(IF(Rateราคา="ต้นทุน",VLOOKUP($C29,Rateต้นทุน,3,FALSE),VLOOKUP($C29,Rateรับเหมา,3,FALSE)),0)</f>
        <v>ลบ.ม.</v>
      </c>
      <c r="F29" s="336"/>
      <c r="G29" s="300"/>
      <c r="H29" s="336">
        <f>'Rate ราคา'!N391</f>
        <v>13.86</v>
      </c>
      <c r="I29" s="300">
        <f>+D29*H29</f>
        <v>4989.5999999999995</v>
      </c>
      <c r="J29" s="301">
        <f t="shared" si="4"/>
        <v>4989.5999999999995</v>
      </c>
      <c r="K29" s="388"/>
      <c r="L29" s="389"/>
      <c r="M29" s="434"/>
      <c r="N29" s="435"/>
      <c r="O29" s="340">
        <f>12000*2</f>
        <v>24000</v>
      </c>
    </row>
    <row r="30" spans="1:25" ht="18" customHeight="1" thickBot="1" x14ac:dyDescent="0.3">
      <c r="B30" s="299" t="s">
        <v>788</v>
      </c>
      <c r="C30" s="316" t="s">
        <v>836</v>
      </c>
      <c r="D30" s="298">
        <f>K28</f>
        <v>360</v>
      </c>
      <c r="E30" s="335" t="s">
        <v>350</v>
      </c>
      <c r="F30" s="336"/>
      <c r="G30" s="300"/>
      <c r="H30" s="336">
        <f>'Rate ราคา'!H395</f>
        <v>5.5</v>
      </c>
      <c r="I30" s="300">
        <f>+D30*H30</f>
        <v>1980</v>
      </c>
      <c r="J30" s="301">
        <f t="shared" si="4"/>
        <v>1980</v>
      </c>
      <c r="K30" s="375"/>
      <c r="L30" s="340"/>
      <c r="M30" s="436"/>
      <c r="N30" s="437"/>
      <c r="O30" s="340">
        <f>5000*2</f>
        <v>10000</v>
      </c>
      <c r="P30" s="199"/>
      <c r="Q30" s="199"/>
      <c r="R30" s="199"/>
      <c r="S30" s="199"/>
      <c r="T30" s="199"/>
      <c r="U30" s="199"/>
    </row>
    <row r="31" spans="1:25" ht="18" customHeight="1" thickTop="1" thickBot="1" x14ac:dyDescent="0.65">
      <c r="A31" s="270">
        <f>B26</f>
        <v>1</v>
      </c>
      <c r="B31" s="259"/>
      <c r="C31" s="260" t="str">
        <f>"รวมรายการที่ "&amp;A31</f>
        <v>รวมรายการที่ 1</v>
      </c>
      <c r="D31" s="377"/>
      <c r="E31" s="378"/>
      <c r="F31" s="347"/>
      <c r="G31" s="348">
        <f>SUM(G26:G30)</f>
        <v>0</v>
      </c>
      <c r="H31" s="349"/>
      <c r="I31" s="350">
        <f>SUM(I26:I30)</f>
        <v>18393.599999999999</v>
      </c>
      <c r="J31" s="351">
        <f>SUM(J26:J30)</f>
        <v>18393.599999999999</v>
      </c>
      <c r="O31" s="281">
        <f>SUM(O29:O30)/2</f>
        <v>17000</v>
      </c>
      <c r="P31" s="281"/>
      <c r="X31" s="198"/>
      <c r="Y31" s="198"/>
    </row>
    <row r="32" spans="1:25" ht="18" customHeight="1" thickTop="1" x14ac:dyDescent="0.25">
      <c r="B32" s="250">
        <v>2</v>
      </c>
      <c r="C32" s="251" t="str">
        <f>VLOOKUP($B32,$B$10:$J$24,2,FALSE)</f>
        <v>งานระบบระบายน้ำ</v>
      </c>
      <c r="D32" s="379"/>
      <c r="E32" s="380"/>
      <c r="F32" s="381"/>
      <c r="G32" s="382"/>
      <c r="H32" s="383"/>
      <c r="I32" s="384"/>
      <c r="J32" s="257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</row>
    <row r="33" spans="1:21" ht="18" customHeight="1" x14ac:dyDescent="0.25">
      <c r="B33" s="258" t="s">
        <v>785</v>
      </c>
      <c r="C33" s="315" t="s">
        <v>837</v>
      </c>
      <c r="D33" s="298">
        <f>K33</f>
        <v>6</v>
      </c>
      <c r="E33" s="335" t="s">
        <v>350</v>
      </c>
      <c r="F33" s="336">
        <v>1700</v>
      </c>
      <c r="G33" s="300">
        <f t="shared" ref="G33:G34" si="6">+D33*F33</f>
        <v>10200</v>
      </c>
      <c r="H33" s="336">
        <f>'Rate ราคา'!N445</f>
        <v>500</v>
      </c>
      <c r="I33" s="300">
        <f>+D33*H33</f>
        <v>3000</v>
      </c>
      <c r="J33" s="301">
        <f t="shared" ref="J33:J34" si="7">+G33+I33</f>
        <v>13200</v>
      </c>
      <c r="K33" s="390">
        <f>60*2*0.05</f>
        <v>6</v>
      </c>
      <c r="L33" s="389" t="s">
        <v>350</v>
      </c>
      <c r="M33" s="199"/>
      <c r="N33" s="199"/>
      <c r="O33" s="199"/>
      <c r="P33" s="199"/>
      <c r="Q33" s="199"/>
      <c r="R33" s="199"/>
      <c r="S33" s="199"/>
      <c r="T33" s="199"/>
      <c r="U33" s="199"/>
    </row>
    <row r="34" spans="1:21" s="340" customFormat="1" ht="18" customHeight="1" x14ac:dyDescent="0.25">
      <c r="A34" s="333"/>
      <c r="B34" s="299" t="s">
        <v>786</v>
      </c>
      <c r="C34" s="334" t="s">
        <v>370</v>
      </c>
      <c r="D34" s="298">
        <f>K34</f>
        <v>6</v>
      </c>
      <c r="E34" s="335" t="str">
        <f t="shared" ref="E34" si="8">IFERROR(IF(Rateราคา="ต้นทุน",VLOOKUP($C34,Rateต้นทุน,3,FALSE),VLOOKUP($C34,Rateรับเหมา,3,FALSE)),0)</f>
        <v>ตร.ม.</v>
      </c>
      <c r="F34" s="336">
        <f t="shared" ref="F34" si="9">IFERROR(IF(Rateราคา="ต้นทุน",VLOOKUP($C34,Rateต้นทุน,4,FALSE),VLOOKUP($C34,Rateรับเหมา,10,FALSE)),0)</f>
        <v>200</v>
      </c>
      <c r="G34" s="300">
        <f t="shared" si="6"/>
        <v>1200</v>
      </c>
      <c r="H34" s="336">
        <f t="shared" ref="H34" si="10">IFERROR(IF(Rateราคา="ต้นทุน",VLOOKUP($C34,Rateต้นทุน,6,FALSE),VLOOKUP($C34,Rateรับเหมา,12,FALSE)),0)</f>
        <v>150</v>
      </c>
      <c r="I34" s="300">
        <f t="shared" ref="I34" si="11">+D34*H34</f>
        <v>900</v>
      </c>
      <c r="J34" s="301">
        <f t="shared" si="7"/>
        <v>2100</v>
      </c>
      <c r="K34" s="340">
        <f>+(60+60)*0.05</f>
        <v>6</v>
      </c>
      <c r="L34" s="389" t="s">
        <v>365</v>
      </c>
    </row>
    <row r="35" spans="1:21" ht="18" customHeight="1" x14ac:dyDescent="0.25">
      <c r="B35" s="258" t="s">
        <v>787</v>
      </c>
      <c r="C35" s="316" t="s">
        <v>842</v>
      </c>
      <c r="D35" s="298">
        <v>4</v>
      </c>
      <c r="E35" s="335" t="s">
        <v>840</v>
      </c>
      <c r="F35" s="336">
        <v>1450</v>
      </c>
      <c r="G35" s="300">
        <f t="shared" ref="G35:G36" si="12">+D35*F35</f>
        <v>5800</v>
      </c>
      <c r="H35" s="336">
        <v>250</v>
      </c>
      <c r="I35" s="300">
        <f t="shared" ref="I35" si="13">+D35*H35</f>
        <v>1000</v>
      </c>
      <c r="J35" s="301">
        <f t="shared" ref="J35" si="14">+G35+I35</f>
        <v>6800</v>
      </c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</row>
    <row r="36" spans="1:21" ht="18" customHeight="1" x14ac:dyDescent="0.25">
      <c r="B36" s="299" t="s">
        <v>788</v>
      </c>
      <c r="C36" s="317" t="s">
        <v>841</v>
      </c>
      <c r="D36" s="298">
        <v>50</v>
      </c>
      <c r="E36" s="335" t="s">
        <v>840</v>
      </c>
      <c r="F36" s="336">
        <v>340</v>
      </c>
      <c r="G36" s="300">
        <f t="shared" si="12"/>
        <v>17000</v>
      </c>
      <c r="H36" s="336">
        <v>100</v>
      </c>
      <c r="I36" s="300">
        <f t="shared" ref="I36" si="15">+D36*H36</f>
        <v>5000</v>
      </c>
      <c r="J36" s="301">
        <f t="shared" ref="J36" si="16">+G36+I36</f>
        <v>22000</v>
      </c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</row>
    <row r="37" spans="1:21" ht="18" hidden="1" customHeight="1" thickBot="1" x14ac:dyDescent="0.3">
      <c r="B37" s="258" t="s">
        <v>789</v>
      </c>
      <c r="C37" s="353"/>
      <c r="D37" s="358"/>
      <c r="E37" s="385"/>
      <c r="F37" s="336">
        <v>341</v>
      </c>
      <c r="G37" s="300">
        <f t="shared" ref="G37:G38" si="17">+D37*F37</f>
        <v>0</v>
      </c>
      <c r="H37" s="336">
        <v>101</v>
      </c>
      <c r="I37" s="300">
        <f t="shared" ref="I37:I38" si="18">+D37*H37</f>
        <v>0</v>
      </c>
      <c r="J37" s="301">
        <f t="shared" ref="J37:J38" si="19">+G37+I37</f>
        <v>0</v>
      </c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</row>
    <row r="38" spans="1:21" ht="18" customHeight="1" x14ac:dyDescent="0.25">
      <c r="B38" s="299" t="s">
        <v>789</v>
      </c>
      <c r="C38" s="315" t="s">
        <v>843</v>
      </c>
      <c r="D38" s="298">
        <v>2</v>
      </c>
      <c r="E38" s="335" t="s">
        <v>436</v>
      </c>
      <c r="F38" s="336">
        <v>0</v>
      </c>
      <c r="G38" s="300">
        <f t="shared" si="17"/>
        <v>0</v>
      </c>
      <c r="H38" s="336">
        <v>1000</v>
      </c>
      <c r="I38" s="300">
        <f t="shared" si="18"/>
        <v>2000</v>
      </c>
      <c r="J38" s="301">
        <f t="shared" si="19"/>
        <v>2000</v>
      </c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</row>
    <row r="39" spans="1:21" ht="18" hidden="1" customHeight="1" thickBot="1" x14ac:dyDescent="0.3">
      <c r="B39" s="258" t="s">
        <v>793</v>
      </c>
      <c r="C39" s="357"/>
      <c r="D39" s="358"/>
      <c r="E39" s="385"/>
      <c r="F39" s="354"/>
      <c r="G39" s="355"/>
      <c r="H39" s="354"/>
      <c r="I39" s="355"/>
      <c r="J39" s="356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</row>
    <row r="40" spans="1:21" ht="18" customHeight="1" x14ac:dyDescent="0.25">
      <c r="B40" s="299" t="s">
        <v>790</v>
      </c>
      <c r="C40" s="315"/>
      <c r="D40" s="298"/>
      <c r="E40" s="335"/>
      <c r="F40" s="336"/>
      <c r="G40" s="300"/>
      <c r="H40" s="336"/>
      <c r="I40" s="300"/>
      <c r="J40" s="301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</row>
    <row r="41" spans="1:21" ht="18" customHeight="1" x14ac:dyDescent="0.25">
      <c r="B41" s="258" t="s">
        <v>793</v>
      </c>
      <c r="C41" s="318"/>
      <c r="D41" s="344"/>
      <c r="E41" s="335"/>
      <c r="F41" s="336"/>
      <c r="G41" s="300"/>
      <c r="H41" s="336"/>
      <c r="I41" s="300"/>
      <c r="J41" s="301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</row>
    <row r="42" spans="1:21" ht="18" customHeight="1" thickBot="1" x14ac:dyDescent="0.3">
      <c r="B42" s="299"/>
      <c r="C42" s="343"/>
      <c r="D42" s="344"/>
      <c r="E42" s="335"/>
      <c r="F42" s="345"/>
      <c r="G42" s="300"/>
      <c r="H42" s="346"/>
      <c r="I42" s="300"/>
      <c r="J42" s="301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</row>
    <row r="43" spans="1:21" ht="18" customHeight="1" thickTop="1" thickBot="1" x14ac:dyDescent="0.3">
      <c r="A43" s="270">
        <f>B32</f>
        <v>2</v>
      </c>
      <c r="B43" s="259"/>
      <c r="C43" s="260" t="str">
        <f>"รวมรายการที่ "&amp;A43</f>
        <v>รวมรายการที่ 2</v>
      </c>
      <c r="D43" s="261"/>
      <c r="E43" s="331"/>
      <c r="F43" s="347"/>
      <c r="G43" s="348">
        <f>SUM(G32:G41)</f>
        <v>34200</v>
      </c>
      <c r="H43" s="349"/>
      <c r="I43" s="350">
        <f>SUM(I32:I41)</f>
        <v>11900</v>
      </c>
      <c r="J43" s="351">
        <f>SUM(J32:J42)</f>
        <v>46100</v>
      </c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</row>
    <row r="44" spans="1:21" ht="18" customHeight="1" thickTop="1" x14ac:dyDescent="0.25">
      <c r="B44" s="262"/>
      <c r="C44" s="263"/>
      <c r="D44" s="264"/>
      <c r="E44" s="332"/>
      <c r="F44" s="307"/>
      <c r="G44" s="266" t="s">
        <v>476</v>
      </c>
      <c r="H44" s="265"/>
      <c r="I44" s="266"/>
      <c r="J44" s="267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</row>
    <row r="45" spans="1:21" ht="18" customHeight="1" x14ac:dyDescent="0.25">
      <c r="B45" s="262"/>
      <c r="C45" s="263"/>
      <c r="D45" s="264"/>
      <c r="E45" s="332"/>
      <c r="F45" s="308"/>
      <c r="G45" s="266" t="s">
        <v>814</v>
      </c>
      <c r="H45" s="265"/>
      <c r="I45" s="266"/>
      <c r="J45" s="267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</row>
    <row r="46" spans="1:21" ht="18" customHeight="1" x14ac:dyDescent="0.25">
      <c r="B46" s="262"/>
      <c r="C46" s="263"/>
      <c r="D46" s="264"/>
      <c r="E46" s="332"/>
      <c r="F46" s="309"/>
      <c r="G46" s="266" t="s">
        <v>815</v>
      </c>
      <c r="H46" s="265"/>
      <c r="I46" s="266"/>
      <c r="J46" s="267"/>
    </row>
    <row r="47" spans="1:21" ht="18" customHeight="1" x14ac:dyDescent="0.25">
      <c r="B47" s="262"/>
      <c r="C47" s="263"/>
      <c r="D47" s="264"/>
      <c r="E47" s="332"/>
      <c r="F47" s="265"/>
      <c r="G47" s="266"/>
      <c r="H47" s="265"/>
      <c r="I47" s="266"/>
      <c r="J47" s="267"/>
    </row>
    <row r="48" spans="1:21" ht="18" customHeight="1" x14ac:dyDescent="0.25">
      <c r="B48" s="262"/>
      <c r="C48" s="263"/>
      <c r="D48" s="264"/>
      <c r="E48" s="332"/>
      <c r="F48" s="265"/>
      <c r="G48" s="266"/>
      <c r="H48" s="265"/>
      <c r="I48" s="266"/>
      <c r="J48" s="267"/>
    </row>
    <row r="49" spans="2:25" ht="18" customHeight="1" x14ac:dyDescent="0.25">
      <c r="B49" s="262"/>
      <c r="C49" s="263"/>
      <c r="D49" s="264"/>
      <c r="E49" s="332"/>
      <c r="F49" s="265"/>
      <c r="G49" s="266"/>
      <c r="H49" s="265"/>
      <c r="I49" s="266"/>
      <c r="J49" s="267"/>
    </row>
    <row r="50" spans="2:25" ht="18" customHeight="1" x14ac:dyDescent="0.25">
      <c r="B50" s="262"/>
      <c r="C50" s="263"/>
      <c r="D50" s="264"/>
      <c r="E50" s="332"/>
      <c r="F50" s="265"/>
      <c r="G50" s="266"/>
      <c r="H50" s="265"/>
      <c r="I50" s="266"/>
      <c r="J50" s="267"/>
    </row>
    <row r="51" spans="2:25" ht="18" customHeight="1" x14ac:dyDescent="0.25">
      <c r="B51" s="262"/>
      <c r="C51" s="263"/>
      <c r="D51" s="264"/>
      <c r="E51" s="332"/>
      <c r="F51" s="265"/>
      <c r="G51" s="266"/>
      <c r="H51" s="265"/>
      <c r="I51" s="266"/>
      <c r="J51" s="267"/>
      <c r="Y51" s="198"/>
    </row>
    <row r="52" spans="2:25" ht="18" customHeight="1" x14ac:dyDescent="0.25">
      <c r="B52" s="262"/>
      <c r="C52" s="263"/>
      <c r="D52" s="264"/>
      <c r="E52" s="332"/>
      <c r="F52" s="265"/>
      <c r="G52" s="266"/>
      <c r="H52" s="265"/>
      <c r="I52" s="266"/>
      <c r="J52" s="267"/>
      <c r="Y52" s="198"/>
    </row>
    <row r="53" spans="2:25" s="198" customFormat="1" ht="18" customHeight="1" x14ac:dyDescent="0.25">
      <c r="B53" s="262"/>
      <c r="C53" s="263"/>
      <c r="D53" s="264"/>
      <c r="E53" s="332"/>
      <c r="F53" s="265"/>
      <c r="G53" s="266"/>
      <c r="H53" s="268"/>
      <c r="I53" s="269"/>
      <c r="J53" s="267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199"/>
      <c r="W53" s="199"/>
      <c r="X53" s="199"/>
    </row>
    <row r="54" spans="2:25" s="198" customFormat="1" ht="18" customHeight="1" x14ac:dyDescent="0.25">
      <c r="B54" s="262"/>
      <c r="C54" s="263"/>
      <c r="D54" s="264"/>
      <c r="E54" s="332"/>
      <c r="F54" s="265"/>
      <c r="G54" s="266"/>
      <c r="H54" s="268"/>
      <c r="I54" s="269"/>
      <c r="J54" s="267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199"/>
      <c r="W54" s="199"/>
      <c r="X54" s="199"/>
    </row>
    <row r="55" spans="2:25" s="198" customFormat="1" ht="18" customHeight="1" x14ac:dyDescent="0.25">
      <c r="B55" s="262"/>
      <c r="C55" s="263"/>
      <c r="D55" s="264"/>
      <c r="E55" s="332"/>
      <c r="F55" s="265"/>
      <c r="G55" s="266"/>
      <c r="H55" s="268"/>
      <c r="I55" s="269"/>
      <c r="J55" s="267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199"/>
      <c r="W55" s="199"/>
      <c r="X55" s="199"/>
    </row>
    <row r="56" spans="2:25" s="198" customFormat="1" ht="18" customHeight="1" x14ac:dyDescent="0.25">
      <c r="B56" s="262"/>
      <c r="C56" s="263"/>
      <c r="D56" s="264"/>
      <c r="E56" s="332"/>
      <c r="F56" s="265"/>
      <c r="G56" s="266"/>
      <c r="H56" s="268"/>
      <c r="I56" s="269"/>
      <c r="J56" s="267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199"/>
      <c r="W56" s="199"/>
      <c r="X56" s="199"/>
      <c r="Y56" s="199"/>
    </row>
    <row r="57" spans="2:25" s="198" customFormat="1" ht="18" customHeight="1" x14ac:dyDescent="0.25">
      <c r="B57" s="262"/>
      <c r="C57" s="263"/>
      <c r="D57" s="264"/>
      <c r="E57" s="332"/>
      <c r="F57" s="265"/>
      <c r="G57" s="266"/>
      <c r="H57" s="268"/>
      <c r="I57" s="269"/>
      <c r="J57" s="267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199"/>
      <c r="W57" s="199"/>
      <c r="X57" s="199"/>
      <c r="Y57" s="199"/>
    </row>
  </sheetData>
  <sheetProtection selectLockedCells="1" selectUnlockedCells="1"/>
  <mergeCells count="7">
    <mergeCell ref="M27:N30"/>
    <mergeCell ref="H8:I8"/>
    <mergeCell ref="B8:B9"/>
    <mergeCell ref="C8:C9"/>
    <mergeCell ref="D8:D9"/>
    <mergeCell ref="E8:E9"/>
    <mergeCell ref="F8:G8"/>
  </mergeCells>
  <phoneticPr fontId="38" type="noConversion"/>
  <printOptions horizontalCentered="1"/>
  <pageMargins left="0.39370078740157483" right="0.23622047244094491" top="0.59055118110236227" bottom="0.39370078740157483" header="0.31496062992125984" footer="0"/>
  <pageSetup paperSize="9" scale="55" firstPageNumber="0" fitToHeight="0" orientation="portrait" r:id="rId1"/>
  <headerFooter alignWithMargins="0">
    <oddFooter>&amp;L&amp;9File : &amp;F&amp;C&amp;9Page : &amp;P / &amp;N&amp;R&amp;9Sheet : 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39D35-A3E1-4087-BEAF-724E507A779E}">
  <sheetPr>
    <tabColor theme="9" tint="0.79998168889431442"/>
    <pageSetUpPr fitToPage="1"/>
  </sheetPr>
  <dimension ref="A1:Z59"/>
  <sheetViews>
    <sheetView showGridLines="0" view="pageBreakPreview" topLeftCell="B21" zoomScale="70" zoomScaleNormal="55" zoomScaleSheetLayoutView="70" workbookViewId="0">
      <selection activeCell="G48" sqref="G48"/>
    </sheetView>
  </sheetViews>
  <sheetFormatPr defaultColWidth="7.09765625" defaultRowHeight="18" customHeight="1" x14ac:dyDescent="0.25"/>
  <cols>
    <col min="1" max="1" width="6.296875" style="198" customWidth="1"/>
    <col min="2" max="2" width="6.69921875" style="199" bestFit="1" customWidth="1"/>
    <col min="3" max="3" width="65.796875" style="199" customWidth="1"/>
    <col min="4" max="4" width="11.8984375" style="200" bestFit="1" customWidth="1"/>
    <col min="5" max="5" width="5.296875" style="319" bestFit="1" customWidth="1"/>
    <col min="6" max="6" width="11.8984375" style="201" bestFit="1" customWidth="1"/>
    <col min="7" max="7" width="16.59765625" style="199" bestFit="1" customWidth="1"/>
    <col min="8" max="8" width="14.59765625" style="201" bestFit="1" customWidth="1"/>
    <col min="9" max="9" width="14.59765625" style="199" bestFit="1" customWidth="1"/>
    <col min="10" max="10" width="16.59765625" style="199" bestFit="1" customWidth="1"/>
    <col min="11" max="11" width="9" style="272" bestFit="1" customWidth="1"/>
    <col min="12" max="12" width="10.19921875" style="272" bestFit="1" customWidth="1"/>
    <col min="13" max="13" width="9.59765625" style="272" bestFit="1" customWidth="1"/>
    <col min="14" max="14" width="9.796875" style="272" customWidth="1"/>
    <col min="15" max="16" width="12.8984375" style="272" customWidth="1"/>
    <col min="17" max="17" width="18.59765625" style="272" customWidth="1"/>
    <col min="18" max="18" width="11.296875" style="272" customWidth="1"/>
    <col min="19" max="19" width="14.69921875" style="272" customWidth="1"/>
    <col min="20" max="21" width="7.09765625" style="272"/>
    <col min="22" max="23" width="7.09765625" style="199"/>
    <col min="24" max="24" width="11.8984375" style="199" customWidth="1"/>
    <col min="25" max="25" width="12.5" style="199" customWidth="1"/>
    <col min="26" max="16384" width="7.09765625" style="199"/>
  </cols>
  <sheetData>
    <row r="1" spans="1:24" ht="18" customHeight="1" x14ac:dyDescent="0.25">
      <c r="I1" s="146"/>
      <c r="J1" s="147"/>
    </row>
    <row r="2" spans="1:24" s="204" customFormat="1" ht="18" customHeight="1" x14ac:dyDescent="0.25">
      <c r="A2" s="165"/>
      <c r="B2" s="202" t="s">
        <v>2</v>
      </c>
      <c r="C2" s="150" t="str">
        <f>ชื่อโครงการ</f>
        <v>โครงการปรับภูมิทัศน์รอบอาคารสำนักงาน 4 ชั้น</v>
      </c>
      <c r="D2" s="203"/>
      <c r="E2" s="320"/>
      <c r="I2" s="151" t="s">
        <v>704</v>
      </c>
      <c r="J2" s="155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</row>
    <row r="3" spans="1:24" s="204" customFormat="1" ht="18" customHeight="1" x14ac:dyDescent="0.25">
      <c r="A3" s="165"/>
      <c r="B3" s="202" t="s">
        <v>705</v>
      </c>
      <c r="C3" s="153" t="str">
        <f>'1'!C3&amp;" - "&amp;'1'!C11</f>
        <v>งานถนนคสล. หนา 15 ซม. และระบบระบายน้ำเสีย - STRUCTURE WORK ระบบระบายน้ำเสีย</v>
      </c>
      <c r="D3" s="205"/>
      <c r="E3" s="321"/>
      <c r="F3" s="206"/>
      <c r="G3" s="165"/>
      <c r="I3" s="151" t="s">
        <v>5</v>
      </c>
      <c r="J3" s="155">
        <f>'1'!K3</f>
        <v>1</v>
      </c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</row>
    <row r="4" spans="1:24" s="204" customFormat="1" ht="18" customHeight="1" x14ac:dyDescent="0.25">
      <c r="A4" s="165"/>
      <c r="B4" s="159" t="s">
        <v>706</v>
      </c>
      <c r="C4" s="160"/>
      <c r="D4" s="164"/>
      <c r="E4" s="322"/>
      <c r="F4" s="206"/>
      <c r="G4" s="146"/>
      <c r="H4" s="90"/>
      <c r="I4" s="151" t="s">
        <v>692</v>
      </c>
      <c r="J4" s="162">
        <f>วันที่</f>
        <v>244031</v>
      </c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</row>
    <row r="5" spans="1:24" s="204" customFormat="1" ht="18" customHeight="1" x14ac:dyDescent="0.25">
      <c r="A5" s="165"/>
      <c r="B5" s="163"/>
      <c r="C5" s="164"/>
      <c r="D5" s="200"/>
      <c r="E5" s="323"/>
      <c r="F5" s="206"/>
      <c r="G5" s="165"/>
      <c r="I5" s="146"/>
      <c r="J5" s="165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</row>
    <row r="6" spans="1:24" s="204" customFormat="1" ht="18" hidden="1" customHeight="1" x14ac:dyDescent="0.25">
      <c r="A6" s="165"/>
      <c r="B6" s="163"/>
      <c r="C6" s="164"/>
      <c r="D6" s="200"/>
      <c r="E6" s="323"/>
      <c r="F6" s="206"/>
      <c r="G6" s="165"/>
      <c r="I6" s="146"/>
      <c r="J6" s="165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</row>
    <row r="7" spans="1:24" ht="18" hidden="1" customHeight="1" x14ac:dyDescent="0.25">
      <c r="B7" s="207"/>
      <c r="C7" s="207"/>
      <c r="D7" s="208"/>
      <c r="E7" s="324"/>
      <c r="F7" s="209"/>
      <c r="G7" s="207"/>
      <c r="H7" s="209"/>
      <c r="I7" s="207"/>
      <c r="J7" s="210"/>
    </row>
    <row r="8" spans="1:24" ht="18" customHeight="1" thickBot="1" x14ac:dyDescent="0.3">
      <c r="B8" s="440" t="s">
        <v>707</v>
      </c>
      <c r="C8" s="442" t="s">
        <v>708</v>
      </c>
      <c r="D8" s="444" t="s">
        <v>709</v>
      </c>
      <c r="E8" s="446" t="s">
        <v>710</v>
      </c>
      <c r="F8" s="438" t="s">
        <v>756</v>
      </c>
      <c r="G8" s="439"/>
      <c r="H8" s="438" t="s">
        <v>711</v>
      </c>
      <c r="I8" s="439"/>
      <c r="J8" s="271" t="s">
        <v>712</v>
      </c>
    </row>
    <row r="9" spans="1:24" ht="18" customHeight="1" x14ac:dyDescent="0.25">
      <c r="B9" s="441"/>
      <c r="C9" s="443"/>
      <c r="D9" s="445"/>
      <c r="E9" s="447"/>
      <c r="F9" s="211" t="s">
        <v>758</v>
      </c>
      <c r="G9" s="211" t="s">
        <v>757</v>
      </c>
      <c r="H9" s="211" t="s">
        <v>758</v>
      </c>
      <c r="I9" s="211" t="s">
        <v>757</v>
      </c>
      <c r="J9" s="212" t="s">
        <v>713</v>
      </c>
    </row>
    <row r="10" spans="1:24" ht="18" customHeight="1" x14ac:dyDescent="0.25">
      <c r="B10" s="213"/>
      <c r="C10" s="214"/>
      <c r="D10" s="215"/>
      <c r="E10" s="325"/>
      <c r="F10" s="216"/>
      <c r="G10" s="217"/>
      <c r="H10" s="218"/>
      <c r="I10" s="219"/>
      <c r="J10" s="220"/>
    </row>
    <row r="11" spans="1:24" ht="18" customHeight="1" x14ac:dyDescent="0.25">
      <c r="B11" s="221"/>
      <c r="C11" s="222" t="s">
        <v>849</v>
      </c>
      <c r="D11" s="223"/>
      <c r="E11" s="326"/>
      <c r="F11" s="224"/>
      <c r="G11" s="225"/>
      <c r="H11" s="226"/>
      <c r="I11" s="227"/>
      <c r="J11" s="227"/>
    </row>
    <row r="12" spans="1:24" ht="18" customHeight="1" x14ac:dyDescent="0.25">
      <c r="B12" s="221"/>
      <c r="C12" s="228"/>
      <c r="D12" s="223"/>
      <c r="E12" s="326"/>
      <c r="F12" s="224"/>
      <c r="G12" s="225"/>
      <c r="H12" s="226"/>
      <c r="I12" s="227"/>
      <c r="J12" s="227"/>
    </row>
    <row r="13" spans="1:24" ht="18" customHeight="1" x14ac:dyDescent="0.25">
      <c r="A13" s="198">
        <f>B13</f>
        <v>1</v>
      </c>
      <c r="B13" s="221">
        <v>1</v>
      </c>
      <c r="C13" s="314" t="s">
        <v>820</v>
      </c>
      <c r="D13" s="223"/>
      <c r="E13" s="326"/>
      <c r="F13" s="224"/>
      <c r="G13" s="225">
        <f>VLOOKUP($A13,$A$26:$J$45,7,FALSE)</f>
        <v>0</v>
      </c>
      <c r="H13" s="226"/>
      <c r="I13" s="225">
        <f>VLOOKUP($A13,$A$26:$J$45,9,FALSE)</f>
        <v>51092.91</v>
      </c>
      <c r="J13" s="225">
        <f>G13+I13</f>
        <v>51092.91</v>
      </c>
      <c r="K13" s="272">
        <f>J13/140</f>
        <v>364.9493571428572</v>
      </c>
      <c r="L13" s="272" t="s">
        <v>792</v>
      </c>
    </row>
    <row r="14" spans="1:24" ht="18" customHeight="1" x14ac:dyDescent="0.25">
      <c r="A14" s="198">
        <f t="shared" ref="A14" si="0">B14</f>
        <v>2</v>
      </c>
      <c r="B14" s="221">
        <v>2</v>
      </c>
      <c r="C14" s="314" t="s">
        <v>822</v>
      </c>
      <c r="D14" s="223"/>
      <c r="E14" s="326"/>
      <c r="F14" s="224"/>
      <c r="G14" s="225">
        <f>VLOOKUP($A14,$A$26:$J$45,7,FALSE)</f>
        <v>505852.3616</v>
      </c>
      <c r="H14" s="226"/>
      <c r="I14" s="225">
        <f>VLOOKUP($A14,$A$26:$J$45,9,FALSE)</f>
        <v>124908.08</v>
      </c>
      <c r="J14" s="225">
        <f>G14+I14</f>
        <v>630760.44160000002</v>
      </c>
      <c r="K14" s="272">
        <f>J14/1500</f>
        <v>420.50696106666669</v>
      </c>
      <c r="L14" s="272" t="s">
        <v>792</v>
      </c>
      <c r="V14" s="198"/>
      <c r="W14" s="198"/>
      <c r="X14" s="198"/>
    </row>
    <row r="15" spans="1:24" ht="18" customHeight="1" x14ac:dyDescent="0.25">
      <c r="B15" s="221"/>
      <c r="C15" s="314"/>
      <c r="D15" s="223"/>
      <c r="E15" s="326"/>
      <c r="F15" s="224"/>
      <c r="G15" s="225"/>
      <c r="H15" s="226"/>
      <c r="I15" s="225"/>
      <c r="J15" s="225"/>
      <c r="K15" s="272">
        <f>J15/240</f>
        <v>0</v>
      </c>
      <c r="L15" s="272" t="s">
        <v>792</v>
      </c>
      <c r="V15" s="198"/>
      <c r="W15" s="198"/>
      <c r="X15" s="198"/>
    </row>
    <row r="16" spans="1:24" ht="18" customHeight="1" x14ac:dyDescent="0.25">
      <c r="A16" s="198">
        <f t="shared" ref="A16:A17" si="1">B16</f>
        <v>0</v>
      </c>
      <c r="B16" s="221"/>
      <c r="C16" s="52"/>
      <c r="D16" s="223"/>
      <c r="E16" s="326"/>
      <c r="F16" s="224"/>
      <c r="G16" s="225"/>
      <c r="H16" s="226"/>
      <c r="I16" s="225"/>
      <c r="J16" s="225"/>
      <c r="K16" s="272">
        <f>J16/64</f>
        <v>0</v>
      </c>
      <c r="L16" s="272" t="s">
        <v>792</v>
      </c>
      <c r="V16" s="198"/>
      <c r="W16" s="198"/>
      <c r="X16" s="198"/>
    </row>
    <row r="17" spans="1:25" ht="18" customHeight="1" x14ac:dyDescent="0.25">
      <c r="A17" s="198">
        <f t="shared" si="1"/>
        <v>0</v>
      </c>
      <c r="B17" s="221"/>
      <c r="C17" s="52"/>
      <c r="D17" s="223"/>
      <c r="E17" s="326"/>
      <c r="F17" s="224"/>
      <c r="G17" s="225"/>
      <c r="H17" s="226"/>
      <c r="I17" s="225"/>
      <c r="J17" s="225"/>
      <c r="K17" s="272">
        <f>J17/36</f>
        <v>0</v>
      </c>
      <c r="L17" s="272" t="s">
        <v>792</v>
      </c>
      <c r="V17" s="198"/>
      <c r="W17" s="198"/>
      <c r="X17" s="198"/>
    </row>
    <row r="18" spans="1:25" ht="18" customHeight="1" x14ac:dyDescent="0.25">
      <c r="A18" s="198">
        <v>6</v>
      </c>
      <c r="B18" s="221"/>
      <c r="C18" s="52"/>
      <c r="D18" s="223"/>
      <c r="E18" s="326"/>
      <c r="F18" s="224"/>
      <c r="G18" s="225"/>
      <c r="H18" s="226"/>
      <c r="I18" s="225"/>
      <c r="J18" s="225"/>
      <c r="K18" s="272" t="e">
        <f>J18/#REF!</f>
        <v>#REF!</v>
      </c>
      <c r="L18" s="272" t="s">
        <v>792</v>
      </c>
    </row>
    <row r="19" spans="1:25" ht="18" customHeight="1" x14ac:dyDescent="0.25">
      <c r="A19" s="198">
        <v>7</v>
      </c>
      <c r="B19" s="221"/>
      <c r="C19" s="52"/>
      <c r="D19" s="223"/>
      <c r="E19" s="326"/>
      <c r="F19" s="224"/>
      <c r="G19" s="225"/>
      <c r="H19" s="226"/>
      <c r="I19" s="225"/>
      <c r="J19" s="225"/>
      <c r="K19" s="272">
        <f>J19/4000</f>
        <v>0</v>
      </c>
      <c r="L19" s="272" t="s">
        <v>792</v>
      </c>
    </row>
    <row r="20" spans="1:25" ht="18" customHeight="1" x14ac:dyDescent="0.25">
      <c r="B20" s="221"/>
      <c r="C20" s="52"/>
      <c r="D20" s="223"/>
      <c r="E20" s="326"/>
      <c r="F20" s="224"/>
      <c r="G20" s="225"/>
      <c r="H20" s="226"/>
      <c r="I20" s="227"/>
      <c r="J20" s="227"/>
    </row>
    <row r="21" spans="1:25" ht="18" customHeight="1" x14ac:dyDescent="0.25">
      <c r="B21" s="229"/>
      <c r="C21" s="230" t="s">
        <v>717</v>
      </c>
      <c r="D21" s="231"/>
      <c r="E21" s="327"/>
      <c r="F21" s="232"/>
      <c r="G21" s="233">
        <f>SUM(G10:G20)</f>
        <v>505852.3616</v>
      </c>
      <c r="H21" s="234"/>
      <c r="I21" s="233">
        <f>SUM(I10:I20)</f>
        <v>176000.99</v>
      </c>
      <c r="J21" s="233">
        <f>SUM(J10:J20)</f>
        <v>681853.35160000005</v>
      </c>
    </row>
    <row r="22" spans="1:25" ht="18" customHeight="1" x14ac:dyDescent="0.25">
      <c r="B22" s="229"/>
      <c r="C22" s="230" t="s">
        <v>795</v>
      </c>
      <c r="D22" s="231"/>
      <c r="E22" s="327"/>
      <c r="F22" s="232"/>
      <c r="G22" s="235"/>
      <c r="H22" s="234"/>
      <c r="I22" s="236"/>
      <c r="J22" s="237"/>
    </row>
    <row r="23" spans="1:25" ht="18" customHeight="1" thickBot="1" x14ac:dyDescent="0.3">
      <c r="B23" s="238"/>
      <c r="C23" s="238" t="s">
        <v>718</v>
      </c>
      <c r="D23" s="239"/>
      <c r="E23" s="328"/>
      <c r="F23" s="240"/>
      <c r="G23" s="241"/>
      <c r="H23" s="242"/>
      <c r="I23" s="243"/>
      <c r="J23" s="244"/>
    </row>
    <row r="24" spans="1:25" ht="18" customHeight="1" thickTop="1" thickBot="1" x14ac:dyDescent="0.3">
      <c r="A24" s="198">
        <v>1.1000000000000001</v>
      </c>
      <c r="B24" s="245"/>
      <c r="C24" s="245" t="s">
        <v>719</v>
      </c>
      <c r="D24" s="246"/>
      <c r="E24" s="329"/>
      <c r="F24" s="247"/>
      <c r="G24" s="248">
        <f>SUM(G21:G23)</f>
        <v>505852.3616</v>
      </c>
      <c r="H24" s="249"/>
      <c r="I24" s="248">
        <f>SUM(I21:I23)</f>
        <v>176000.99</v>
      </c>
      <c r="J24" s="248">
        <f>SUM(J21:J23)</f>
        <v>681853.35160000005</v>
      </c>
      <c r="L24" s="272" t="e">
        <f>J24/#REF!</f>
        <v>#REF!</v>
      </c>
    </row>
    <row r="25" spans="1:25" ht="10.199999999999999" customHeight="1" thickTop="1" x14ac:dyDescent="0.25">
      <c r="D25" s="199"/>
      <c r="J25" s="198"/>
    </row>
    <row r="26" spans="1:25" ht="18" customHeight="1" x14ac:dyDescent="0.25">
      <c r="B26" s="250">
        <v>1</v>
      </c>
      <c r="C26" s="251" t="str">
        <f>VLOOKUP($B26,$B$10:$J$24,2,FALSE)</f>
        <v>งานจักรกลหนัก งานชั้นทางROAD Field Density Test 90</v>
      </c>
      <c r="D26" s="252"/>
      <c r="E26" s="330"/>
      <c r="F26" s="253"/>
      <c r="G26" s="254"/>
      <c r="H26" s="255"/>
      <c r="I26" s="256"/>
      <c r="J26" s="257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</row>
    <row r="27" spans="1:25" ht="18" customHeight="1" x14ac:dyDescent="0.25">
      <c r="B27" s="258" t="s">
        <v>785</v>
      </c>
      <c r="C27" s="315" t="s">
        <v>827</v>
      </c>
      <c r="D27" s="298">
        <v>1</v>
      </c>
      <c r="E27" s="335" t="s">
        <v>794</v>
      </c>
      <c r="F27" s="336">
        <f t="shared" ref="F27:F28" si="2">IFERROR(IF(Rateราคา="ต้นทุน",VLOOKUP($C27,Rateต้นทุน,4,FALSE),VLOOKUP($C27,Rateรับเหมา,10,FALSE)),0)</f>
        <v>0</v>
      </c>
      <c r="G27" s="300">
        <f t="shared" ref="G27:G28" si="3">+D27*F27</f>
        <v>0</v>
      </c>
      <c r="H27" s="201">
        <v>7000</v>
      </c>
      <c r="I27" s="300">
        <f>+D27*H27</f>
        <v>7000</v>
      </c>
      <c r="J27" s="301">
        <f t="shared" ref="J27:J31" si="4">+G27+I27</f>
        <v>7000</v>
      </c>
      <c r="K27" s="336">
        <f>(750+450)*7</f>
        <v>8400</v>
      </c>
      <c r="L27" s="199"/>
      <c r="M27" s="199"/>
      <c r="N27" s="199"/>
      <c r="O27" s="199"/>
      <c r="P27" s="199"/>
      <c r="Q27" s="199"/>
      <c r="R27" s="199"/>
      <c r="S27" s="199"/>
      <c r="T27" s="199"/>
      <c r="U27" s="199"/>
    </row>
    <row r="28" spans="1:25" s="340" customFormat="1" ht="18" customHeight="1" x14ac:dyDescent="0.25">
      <c r="A28" s="333"/>
      <c r="B28" s="299" t="s">
        <v>786</v>
      </c>
      <c r="C28" s="334" t="str">
        <f>'Rate ราคา'!C389</f>
        <v>งานขุดเปิดหน้าดิน ลอกดินเดิม 30 cm.</v>
      </c>
      <c r="D28" s="298">
        <f>L33</f>
        <v>895</v>
      </c>
      <c r="E28" s="335" t="str">
        <f t="shared" ref="E28:E30" si="5">IFERROR(IF(Rateราคา="ต้นทุน",VLOOKUP($C28,Rateต้นทุน,3,FALSE),VLOOKUP($C28,Rateรับเหมา,3,FALSE)),0)</f>
        <v>ตร.ม.</v>
      </c>
      <c r="F28" s="336">
        <f t="shared" si="2"/>
        <v>0</v>
      </c>
      <c r="G28" s="300">
        <f t="shared" si="3"/>
        <v>0</v>
      </c>
      <c r="H28" s="336">
        <f>'Rate ราคา'!N389</f>
        <v>18.5</v>
      </c>
      <c r="I28" s="300">
        <f>+D28*H28</f>
        <v>16557.5</v>
      </c>
      <c r="J28" s="301">
        <f t="shared" si="4"/>
        <v>16557.5</v>
      </c>
      <c r="K28" s="448" t="s">
        <v>847</v>
      </c>
      <c r="L28" s="449"/>
      <c r="M28" s="449"/>
      <c r="N28" s="449"/>
      <c r="O28" s="449"/>
    </row>
    <row r="29" spans="1:25" ht="18" customHeight="1" x14ac:dyDescent="0.25">
      <c r="B29" s="258" t="s">
        <v>787</v>
      </c>
      <c r="C29" s="316" t="str">
        <f>'Rate ราคา'!C391</f>
        <v>งานขนย้ายดิน รัศมี 1 กม.</v>
      </c>
      <c r="D29" s="298">
        <f>L33*0.3</f>
        <v>268.5</v>
      </c>
      <c r="E29" s="335" t="str">
        <f t="shared" si="5"/>
        <v>ลบ.ม.</v>
      </c>
      <c r="F29" s="336"/>
      <c r="G29" s="300"/>
      <c r="H29" s="336">
        <f>'Rate ราคา'!N391</f>
        <v>13.86</v>
      </c>
      <c r="I29" s="300">
        <f>+D29*H29</f>
        <v>3721.41</v>
      </c>
      <c r="J29" s="301">
        <f t="shared" si="4"/>
        <v>3721.41</v>
      </c>
      <c r="K29" s="448"/>
      <c r="L29" s="449"/>
      <c r="M29" s="449"/>
      <c r="N29" s="449"/>
      <c r="O29" s="449"/>
      <c r="P29" s="199"/>
      <c r="Q29" s="199"/>
      <c r="R29" s="199"/>
      <c r="S29" s="199"/>
      <c r="T29" s="199"/>
      <c r="U29" s="199"/>
    </row>
    <row r="30" spans="1:25" ht="18" customHeight="1" x14ac:dyDescent="0.25">
      <c r="B30" s="299" t="s">
        <v>788</v>
      </c>
      <c r="C30" s="317" t="str">
        <f>'Rate ราคา'!C393</f>
        <v>งานบดอัดแน่นด้วยเครื่องจักร</v>
      </c>
      <c r="D30" s="298">
        <f>L33*0.3</f>
        <v>268.5</v>
      </c>
      <c r="E30" s="335" t="str">
        <f t="shared" si="5"/>
        <v>ลบ.ม.</v>
      </c>
      <c r="F30" s="336"/>
      <c r="G30" s="300"/>
      <c r="H30" s="336">
        <f>'Rate ราคา'!N393</f>
        <v>44</v>
      </c>
      <c r="I30" s="300">
        <f>+D30*H30</f>
        <v>11814</v>
      </c>
      <c r="J30" s="301">
        <f t="shared" si="4"/>
        <v>11814</v>
      </c>
      <c r="K30" s="448"/>
      <c r="L30" s="449"/>
      <c r="M30" s="449"/>
      <c r="N30" s="449"/>
      <c r="O30" s="449"/>
      <c r="P30" s="199"/>
      <c r="Q30" s="199"/>
      <c r="R30" s="199"/>
      <c r="S30" s="199"/>
      <c r="T30" s="199"/>
      <c r="U30" s="199"/>
    </row>
    <row r="31" spans="1:25" ht="18" customHeight="1" thickBot="1" x14ac:dyDescent="0.3">
      <c r="B31" s="299" t="s">
        <v>789</v>
      </c>
      <c r="C31" s="376" t="s">
        <v>829</v>
      </c>
      <c r="D31" s="298">
        <v>1</v>
      </c>
      <c r="E31" s="335" t="s">
        <v>794</v>
      </c>
      <c r="F31" s="354"/>
      <c r="G31" s="300"/>
      <c r="H31" s="336">
        <v>12000</v>
      </c>
      <c r="I31" s="300">
        <f>+D31*H31</f>
        <v>12000</v>
      </c>
      <c r="J31" s="301">
        <f t="shared" si="4"/>
        <v>12000</v>
      </c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</row>
    <row r="32" spans="1:25" ht="18" customHeight="1" thickTop="1" thickBot="1" x14ac:dyDescent="0.65">
      <c r="A32" s="270">
        <f>B26</f>
        <v>1</v>
      </c>
      <c r="B32" s="259"/>
      <c r="C32" s="260" t="str">
        <f>"รวมรายการที่ "&amp;A32</f>
        <v>รวมรายการที่ 1</v>
      </c>
      <c r="D32" s="377"/>
      <c r="E32" s="378"/>
      <c r="F32" s="347"/>
      <c r="G32" s="348">
        <f>SUM(G26:G31)</f>
        <v>0</v>
      </c>
      <c r="H32" s="349"/>
      <c r="I32" s="350">
        <f>SUM(I26:I31)</f>
        <v>51092.91</v>
      </c>
      <c r="J32" s="351">
        <f>SUM(J26:J31)</f>
        <v>51092.91</v>
      </c>
      <c r="O32" s="281"/>
      <c r="P32" s="281"/>
      <c r="X32" s="198"/>
      <c r="Y32" s="198"/>
    </row>
    <row r="33" spans="1:26" ht="18" customHeight="1" thickTop="1" x14ac:dyDescent="0.25">
      <c r="B33" s="250">
        <v>2</v>
      </c>
      <c r="C33" s="251" t="str">
        <f>VLOOKUP($B33,$B$10:$J$24,2,FALSE)</f>
        <v>งานถนนรอบอาคารสำนักงาน 4 ชั้น AsiaClean บ้านบึง  (ความหนา 15 cm.จำนวน 895 m2)</v>
      </c>
      <c r="D33" s="379"/>
      <c r="E33" s="380"/>
      <c r="F33" s="381"/>
      <c r="G33" s="382"/>
      <c r="H33" s="383"/>
      <c r="I33" s="384"/>
      <c r="J33" s="386"/>
      <c r="L33" s="373">
        <v>895</v>
      </c>
      <c r="M33" s="374" t="s">
        <v>365</v>
      </c>
      <c r="X33" s="198" t="s">
        <v>802</v>
      </c>
      <c r="Y33" s="198" t="s">
        <v>803</v>
      </c>
    </row>
    <row r="34" spans="1:26" ht="18" customHeight="1" x14ac:dyDescent="0.6">
      <c r="B34" s="258" t="s">
        <v>785</v>
      </c>
      <c r="C34" s="318" t="s">
        <v>828</v>
      </c>
      <c r="D34" s="344">
        <v>120</v>
      </c>
      <c r="E34" s="335" t="s">
        <v>350</v>
      </c>
      <c r="F34" s="336">
        <v>250</v>
      </c>
      <c r="G34" s="300">
        <f t="shared" ref="G34" si="6">+D34*F34</f>
        <v>30000</v>
      </c>
      <c r="H34" s="336">
        <v>100</v>
      </c>
      <c r="I34" s="300">
        <f t="shared" ref="I34" si="7">+D34*H34</f>
        <v>12000</v>
      </c>
      <c r="J34" s="301">
        <f t="shared" ref="J34" si="8">+G34+I34</f>
        <v>42000</v>
      </c>
      <c r="L34" s="275">
        <f>L33*0.05</f>
        <v>44.75</v>
      </c>
      <c r="M34" s="276" t="s">
        <v>350</v>
      </c>
      <c r="O34" s="282"/>
      <c r="P34" s="282"/>
    </row>
    <row r="35" spans="1:26" ht="18" customHeight="1" x14ac:dyDescent="0.25">
      <c r="B35" s="258" t="s">
        <v>786</v>
      </c>
      <c r="C35" s="315" t="s">
        <v>358</v>
      </c>
      <c r="D35" s="298">
        <v>140</v>
      </c>
      <c r="E35" s="335" t="str">
        <f t="shared" ref="E35:E42" si="9">IFERROR(IF(Rateราคา="ต้นทุน",VLOOKUP($C35,Rateต้นทุน,3,FALSE),VLOOKUP($C35,Rateรับเหมา,3,FALSE)),0)</f>
        <v>ลบ.ม.</v>
      </c>
      <c r="F35" s="336">
        <v>1850</v>
      </c>
      <c r="G35" s="300">
        <f t="shared" ref="G35:G42" si="10">+D35*F35</f>
        <v>259000</v>
      </c>
      <c r="H35" s="336"/>
      <c r="I35" s="300">
        <f t="shared" ref="I35:I42" si="11">+D35*H35</f>
        <v>0</v>
      </c>
      <c r="J35" s="301">
        <f t="shared" ref="J35:J42" si="12">+G35+I35</f>
        <v>259000</v>
      </c>
      <c r="L35" s="275">
        <f>(L33*0.15)*1.05</f>
        <v>140.96250000000001</v>
      </c>
      <c r="M35" s="276" t="s">
        <v>350</v>
      </c>
      <c r="X35" s="277" t="s">
        <v>800</v>
      </c>
      <c r="Y35" s="277" t="s">
        <v>801</v>
      </c>
    </row>
    <row r="36" spans="1:26" s="340" customFormat="1" ht="18" customHeight="1" x14ac:dyDescent="0.25">
      <c r="A36" s="333"/>
      <c r="B36" s="258" t="s">
        <v>787</v>
      </c>
      <c r="C36" s="334" t="s">
        <v>370</v>
      </c>
      <c r="D36" s="298">
        <f>L36</f>
        <v>54</v>
      </c>
      <c r="E36" s="335" t="str">
        <f t="shared" si="9"/>
        <v>ตร.ม.</v>
      </c>
      <c r="F36" s="336">
        <f t="shared" ref="F36:F42" si="13">IFERROR(IF(Rateราคา="ต้นทุน",VLOOKUP($C36,Rateต้นทุน,4,FALSE),VLOOKUP($C36,Rateรับเหมา,10,FALSE)),0)</f>
        <v>200</v>
      </c>
      <c r="G36" s="300">
        <f t="shared" si="10"/>
        <v>10800</v>
      </c>
      <c r="H36" s="336">
        <f t="shared" ref="H36:H41" si="14">IFERROR(IF(Rateราคา="ต้นทุน",VLOOKUP($C36,Rateต้นทุน,6,FALSE),VLOOKUP($C36,Rateรับเหมา,12,FALSE)),0)</f>
        <v>150</v>
      </c>
      <c r="I36" s="300">
        <f t="shared" si="11"/>
        <v>8100</v>
      </c>
      <c r="J36" s="301">
        <f t="shared" si="12"/>
        <v>18900</v>
      </c>
      <c r="K36" s="337">
        <f>(L40)*0.15</f>
        <v>51.465000000000003</v>
      </c>
      <c r="L36" s="352">
        <f>(30*0.15*2)*6</f>
        <v>54</v>
      </c>
      <c r="M36" s="339" t="s">
        <v>365</v>
      </c>
      <c r="N36" s="337" t="s">
        <v>816</v>
      </c>
      <c r="O36" s="337"/>
      <c r="P36" s="337"/>
      <c r="Q36" s="337"/>
      <c r="R36" s="337"/>
      <c r="S36" s="337"/>
      <c r="T36" s="337"/>
      <c r="U36" s="338">
        <f>(30*0.15*2)/(1.2*2.4)</f>
        <v>3.125</v>
      </c>
      <c r="V36" s="337"/>
      <c r="X36" s="341"/>
      <c r="Y36" s="342"/>
    </row>
    <row r="37" spans="1:26" ht="18" customHeight="1" thickBot="1" x14ac:dyDescent="0.3">
      <c r="B37" s="258" t="s">
        <v>788</v>
      </c>
      <c r="C37" s="316" t="s">
        <v>824</v>
      </c>
      <c r="D37" s="298">
        <f>L33</f>
        <v>895</v>
      </c>
      <c r="E37" s="335" t="s">
        <v>365</v>
      </c>
      <c r="F37" s="336">
        <v>80</v>
      </c>
      <c r="G37" s="300">
        <f t="shared" si="10"/>
        <v>71600</v>
      </c>
      <c r="H37" s="336">
        <v>10</v>
      </c>
      <c r="I37" s="300">
        <f t="shared" si="11"/>
        <v>8950</v>
      </c>
      <c r="J37" s="301">
        <f t="shared" si="12"/>
        <v>80550</v>
      </c>
      <c r="L37" s="275"/>
      <c r="M37" s="276">
        <f>L33/(3*10)</f>
        <v>29.833333333333332</v>
      </c>
      <c r="N37" s="272" t="s">
        <v>823</v>
      </c>
      <c r="X37" s="277">
        <v>25</v>
      </c>
      <c r="Y37" s="278">
        <v>10</v>
      </c>
      <c r="Z37" s="199" t="s">
        <v>806</v>
      </c>
    </row>
    <row r="38" spans="1:26" ht="18" customHeight="1" thickBot="1" x14ac:dyDescent="0.3">
      <c r="B38" s="258" t="s">
        <v>789</v>
      </c>
      <c r="C38" s="317" t="s">
        <v>826</v>
      </c>
      <c r="D38" s="298">
        <f>R38</f>
        <v>4374.2160000000003</v>
      </c>
      <c r="E38" s="335" t="s">
        <v>818</v>
      </c>
      <c r="F38" s="336">
        <v>27.6</v>
      </c>
      <c r="G38" s="300">
        <f t="shared" si="10"/>
        <v>120728.36160000002</v>
      </c>
      <c r="H38" s="336">
        <v>5</v>
      </c>
      <c r="I38" s="300">
        <f t="shared" si="11"/>
        <v>21871.08</v>
      </c>
      <c r="J38" s="301">
        <f t="shared" si="12"/>
        <v>142599.44160000002</v>
      </c>
      <c r="L38" s="275">
        <v>343</v>
      </c>
      <c r="M38" s="276" t="s">
        <v>811</v>
      </c>
      <c r="N38" s="272">
        <f>L38*0.6</f>
        <v>205.79999999999998</v>
      </c>
      <c r="O38" s="272" t="s">
        <v>436</v>
      </c>
      <c r="P38" s="302">
        <f>(N38*0.6)/10</f>
        <v>12.347999999999999</v>
      </c>
      <c r="Q38" s="303" t="s">
        <v>817</v>
      </c>
      <c r="R38" s="306">
        <f>231*1.578*12</f>
        <v>4374.2160000000003</v>
      </c>
      <c r="S38" s="272" t="s">
        <v>812</v>
      </c>
      <c r="X38" s="198" t="s">
        <v>804</v>
      </c>
      <c r="Y38" s="198" t="s">
        <v>805</v>
      </c>
    </row>
    <row r="39" spans="1:26" ht="18" hidden="1" customHeight="1" thickBot="1" x14ac:dyDescent="0.3">
      <c r="B39" s="258" t="s">
        <v>790</v>
      </c>
      <c r="C39" s="353" t="s">
        <v>825</v>
      </c>
      <c r="D39" s="358">
        <v>0</v>
      </c>
      <c r="E39" s="385" t="s">
        <v>818</v>
      </c>
      <c r="F39" s="354">
        <v>27.6</v>
      </c>
      <c r="G39" s="355">
        <f t="shared" si="10"/>
        <v>0</v>
      </c>
      <c r="H39" s="354">
        <v>5</v>
      </c>
      <c r="I39" s="355">
        <f t="shared" si="11"/>
        <v>0</v>
      </c>
      <c r="J39" s="356">
        <f t="shared" si="12"/>
        <v>0</v>
      </c>
      <c r="L39" s="275"/>
      <c r="M39" s="276" t="s">
        <v>811</v>
      </c>
      <c r="N39" s="272">
        <f>L39*0.3</f>
        <v>0</v>
      </c>
      <c r="O39" s="272" t="s">
        <v>436</v>
      </c>
      <c r="P39" s="304">
        <f>(N39*0.6)/10</f>
        <v>0</v>
      </c>
      <c r="Q39" s="305" t="s">
        <v>817</v>
      </c>
      <c r="R39" s="306">
        <f>8*2.226*12</f>
        <v>213.696</v>
      </c>
      <c r="S39" s="272" t="s">
        <v>813</v>
      </c>
      <c r="X39" s="279">
        <f>X37*450</f>
        <v>11250</v>
      </c>
      <c r="Y39" s="280">
        <f>Y37*400</f>
        <v>4000</v>
      </c>
    </row>
    <row r="40" spans="1:26" ht="18" customHeight="1" thickBot="1" x14ac:dyDescent="0.3">
      <c r="B40" s="258" t="s">
        <v>790</v>
      </c>
      <c r="C40" s="315" t="s">
        <v>424</v>
      </c>
      <c r="D40" s="298">
        <f>L40-L41</f>
        <v>343.1</v>
      </c>
      <c r="E40" s="335" t="str">
        <f t="shared" si="9"/>
        <v>ม.</v>
      </c>
      <c r="F40" s="336">
        <f t="shared" si="13"/>
        <v>40</v>
      </c>
      <c r="G40" s="300">
        <f t="shared" si="10"/>
        <v>13724</v>
      </c>
      <c r="H40" s="336">
        <f t="shared" si="14"/>
        <v>20</v>
      </c>
      <c r="I40" s="300">
        <f t="shared" si="11"/>
        <v>6862</v>
      </c>
      <c r="J40" s="301">
        <f t="shared" si="12"/>
        <v>20586</v>
      </c>
      <c r="L40" s="275">
        <f>197.85+72+32.5+40.75</f>
        <v>343.1</v>
      </c>
      <c r="M40" s="276"/>
      <c r="X40" s="450">
        <f>X39+Y39</f>
        <v>15250</v>
      </c>
      <c r="Y40" s="451"/>
    </row>
    <row r="41" spans="1:26" ht="18" hidden="1" customHeight="1" x14ac:dyDescent="0.6">
      <c r="B41" s="258" t="s">
        <v>848</v>
      </c>
      <c r="C41" s="357" t="s">
        <v>427</v>
      </c>
      <c r="D41" s="358"/>
      <c r="E41" s="385" t="str">
        <f t="shared" si="9"/>
        <v>ม.</v>
      </c>
      <c r="F41" s="354">
        <f t="shared" si="13"/>
        <v>120</v>
      </c>
      <c r="G41" s="355">
        <f t="shared" si="10"/>
        <v>0</v>
      </c>
      <c r="H41" s="354">
        <f t="shared" si="14"/>
        <v>35</v>
      </c>
      <c r="I41" s="355">
        <f t="shared" si="11"/>
        <v>0</v>
      </c>
      <c r="J41" s="356">
        <f t="shared" si="12"/>
        <v>0</v>
      </c>
      <c r="L41" s="275"/>
      <c r="M41" s="276"/>
      <c r="O41" s="281" t="s">
        <v>809</v>
      </c>
      <c r="P41" s="281"/>
    </row>
    <row r="42" spans="1:26" ht="18" customHeight="1" x14ac:dyDescent="0.6">
      <c r="B42" s="258" t="s">
        <v>793</v>
      </c>
      <c r="C42" s="315" t="s">
        <v>784</v>
      </c>
      <c r="D42" s="298">
        <f>L33</f>
        <v>895</v>
      </c>
      <c r="E42" s="335" t="str">
        <f t="shared" si="9"/>
        <v>ตร.ม.</v>
      </c>
      <c r="F42" s="336">
        <f t="shared" si="13"/>
        <v>0</v>
      </c>
      <c r="G42" s="300">
        <f t="shared" si="10"/>
        <v>0</v>
      </c>
      <c r="H42" s="336">
        <v>75</v>
      </c>
      <c r="I42" s="300">
        <f t="shared" si="11"/>
        <v>67125</v>
      </c>
      <c r="J42" s="301">
        <f t="shared" si="12"/>
        <v>67125</v>
      </c>
      <c r="L42" s="275"/>
      <c r="M42" s="276"/>
      <c r="O42" s="283" t="s">
        <v>808</v>
      </c>
      <c r="P42" s="283" t="s">
        <v>807</v>
      </c>
    </row>
    <row r="43" spans="1:26" ht="18" customHeight="1" x14ac:dyDescent="0.6">
      <c r="B43" s="258"/>
      <c r="C43" s="318"/>
      <c r="D43" s="344"/>
      <c r="E43" s="335"/>
      <c r="F43" s="336"/>
      <c r="G43" s="300"/>
      <c r="H43" s="336"/>
      <c r="I43" s="300"/>
      <c r="J43" s="301"/>
      <c r="L43" s="199"/>
      <c r="M43" s="276"/>
      <c r="O43" s="282">
        <v>1</v>
      </c>
      <c r="P43" s="282">
        <v>0.14000000000000001</v>
      </c>
    </row>
    <row r="44" spans="1:26" ht="18" customHeight="1" thickBot="1" x14ac:dyDescent="0.65">
      <c r="B44" s="299"/>
      <c r="C44" s="343"/>
      <c r="D44" s="344"/>
      <c r="E44" s="335"/>
      <c r="F44" s="345"/>
      <c r="G44" s="300"/>
      <c r="H44" s="346"/>
      <c r="I44" s="300"/>
      <c r="J44" s="301"/>
      <c r="O44" s="282">
        <f>D40+D41</f>
        <v>343.1</v>
      </c>
      <c r="P44" s="282">
        <f>O44*P43</f>
        <v>48.034000000000006</v>
      </c>
      <c r="X44" s="198"/>
    </row>
    <row r="45" spans="1:26" ht="18" customHeight="1" thickTop="1" thickBot="1" x14ac:dyDescent="0.65">
      <c r="A45" s="270">
        <f>B33</f>
        <v>2</v>
      </c>
      <c r="B45" s="259"/>
      <c r="C45" s="260" t="str">
        <f>"รวมรายการที่ "&amp;A45</f>
        <v>รวมรายการที่ 2</v>
      </c>
      <c r="D45" s="377"/>
      <c r="E45" s="378"/>
      <c r="F45" s="347"/>
      <c r="G45" s="348">
        <f>SUM(G33:G43)</f>
        <v>505852.3616</v>
      </c>
      <c r="H45" s="349"/>
      <c r="I45" s="350">
        <f>SUM(I33:I43)</f>
        <v>124908.08</v>
      </c>
      <c r="J45" s="351">
        <f>SUM(J33:J44)</f>
        <v>630760.44160000002</v>
      </c>
      <c r="L45" s="272">
        <f>J45/L33</f>
        <v>704.76026994413405</v>
      </c>
      <c r="O45" s="281"/>
      <c r="P45" s="281"/>
      <c r="X45" s="198"/>
      <c r="Y45" s="198"/>
    </row>
    <row r="46" spans="1:26" ht="18" customHeight="1" thickTop="1" x14ac:dyDescent="0.25">
      <c r="B46" s="262"/>
      <c r="C46" s="263"/>
      <c r="D46" s="264"/>
      <c r="E46" s="332"/>
      <c r="F46" s="307"/>
      <c r="G46" s="266" t="s">
        <v>476</v>
      </c>
      <c r="H46" s="265"/>
      <c r="I46" s="266"/>
      <c r="J46" s="267"/>
      <c r="P46" s="272" t="s">
        <v>839</v>
      </c>
    </row>
    <row r="47" spans="1:26" ht="18" customHeight="1" x14ac:dyDescent="0.25">
      <c r="B47" s="262"/>
      <c r="C47" s="263"/>
      <c r="D47" s="264"/>
      <c r="E47" s="332"/>
      <c r="F47" s="308"/>
      <c r="G47" s="266" t="s">
        <v>814</v>
      </c>
      <c r="H47" s="265"/>
      <c r="I47" s="266"/>
      <c r="J47" s="267"/>
    </row>
    <row r="48" spans="1:26" ht="18" customHeight="1" x14ac:dyDescent="0.25">
      <c r="B48" s="262"/>
      <c r="C48" s="263"/>
      <c r="D48" s="264"/>
      <c r="E48" s="332"/>
      <c r="F48" s="309"/>
      <c r="G48" s="266" t="s">
        <v>815</v>
      </c>
      <c r="H48" s="265"/>
      <c r="I48" s="266"/>
      <c r="J48" s="267"/>
    </row>
    <row r="49" spans="2:25" ht="18" customHeight="1" x14ac:dyDescent="0.25">
      <c r="B49" s="262"/>
      <c r="C49" s="263"/>
      <c r="D49" s="264"/>
      <c r="E49" s="332"/>
      <c r="F49" s="265"/>
      <c r="G49" s="266"/>
      <c r="H49" s="265"/>
      <c r="I49" s="266"/>
      <c r="J49" s="267"/>
    </row>
    <row r="50" spans="2:25" ht="18" customHeight="1" x14ac:dyDescent="0.25">
      <c r="B50" s="262"/>
      <c r="C50" s="263"/>
      <c r="D50" s="264"/>
      <c r="E50" s="332"/>
      <c r="F50" s="265"/>
      <c r="G50" s="266"/>
      <c r="H50" s="265"/>
      <c r="I50" s="266"/>
      <c r="J50" s="267"/>
    </row>
    <row r="51" spans="2:25" ht="18" customHeight="1" x14ac:dyDescent="0.25">
      <c r="B51" s="262"/>
      <c r="C51" s="263"/>
      <c r="D51" s="264"/>
      <c r="E51" s="332"/>
      <c r="F51" s="265"/>
      <c r="G51" s="266"/>
      <c r="H51" s="265"/>
      <c r="I51" s="266"/>
      <c r="J51" s="267"/>
    </row>
    <row r="52" spans="2:25" ht="18" customHeight="1" x14ac:dyDescent="0.25">
      <c r="B52" s="262"/>
      <c r="C52" s="263"/>
      <c r="D52" s="264"/>
      <c r="E52" s="332"/>
      <c r="F52" s="265"/>
      <c r="G52" s="266"/>
      <c r="H52" s="265"/>
      <c r="I52" s="266"/>
      <c r="J52" s="267"/>
    </row>
    <row r="53" spans="2:25" ht="18" customHeight="1" x14ac:dyDescent="0.25">
      <c r="B53" s="262"/>
      <c r="C53" s="263"/>
      <c r="D53" s="264"/>
      <c r="E53" s="332"/>
      <c r="F53" s="265"/>
      <c r="G53" s="266"/>
      <c r="H53" s="265"/>
      <c r="I53" s="266"/>
      <c r="J53" s="267"/>
      <c r="Y53" s="198"/>
    </row>
    <row r="54" spans="2:25" ht="18" customHeight="1" x14ac:dyDescent="0.25">
      <c r="B54" s="262"/>
      <c r="C54" s="263"/>
      <c r="D54" s="264"/>
      <c r="E54" s="332"/>
      <c r="F54" s="265"/>
      <c r="G54" s="266"/>
      <c r="H54" s="265"/>
      <c r="I54" s="266"/>
      <c r="J54" s="267"/>
      <c r="Y54" s="198"/>
    </row>
    <row r="55" spans="2:25" s="198" customFormat="1" ht="18" customHeight="1" x14ac:dyDescent="0.25">
      <c r="B55" s="262"/>
      <c r="C55" s="263"/>
      <c r="D55" s="264"/>
      <c r="E55" s="332"/>
      <c r="F55" s="265"/>
      <c r="G55" s="266"/>
      <c r="H55" s="268"/>
      <c r="I55" s="269"/>
      <c r="J55" s="267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199"/>
      <c r="W55" s="199"/>
      <c r="X55" s="199"/>
    </row>
    <row r="56" spans="2:25" s="198" customFormat="1" ht="18" customHeight="1" x14ac:dyDescent="0.25">
      <c r="B56" s="262"/>
      <c r="C56" s="263"/>
      <c r="D56" s="264"/>
      <c r="E56" s="332"/>
      <c r="F56" s="265"/>
      <c r="G56" s="266"/>
      <c r="H56" s="268"/>
      <c r="I56" s="269"/>
      <c r="J56" s="267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199"/>
      <c r="W56" s="199"/>
      <c r="X56" s="199"/>
    </row>
    <row r="57" spans="2:25" s="198" customFormat="1" ht="18" customHeight="1" x14ac:dyDescent="0.25">
      <c r="B57" s="262"/>
      <c r="C57" s="263"/>
      <c r="D57" s="264"/>
      <c r="E57" s="332"/>
      <c r="F57" s="265"/>
      <c r="G57" s="266"/>
      <c r="H57" s="268"/>
      <c r="I57" s="269"/>
      <c r="J57" s="267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199"/>
      <c r="W57" s="199"/>
      <c r="X57" s="199"/>
    </row>
    <row r="58" spans="2:25" s="198" customFormat="1" ht="18" customHeight="1" x14ac:dyDescent="0.25">
      <c r="B58" s="262"/>
      <c r="C58" s="263"/>
      <c r="D58" s="264"/>
      <c r="E58" s="332"/>
      <c r="F58" s="265"/>
      <c r="G58" s="266"/>
      <c r="H58" s="268"/>
      <c r="I58" s="269"/>
      <c r="J58" s="267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199"/>
      <c r="W58" s="199"/>
      <c r="X58" s="199"/>
      <c r="Y58" s="199"/>
    </row>
    <row r="59" spans="2:25" s="198" customFormat="1" ht="18" customHeight="1" x14ac:dyDescent="0.25">
      <c r="B59" s="262"/>
      <c r="C59" s="263"/>
      <c r="D59" s="264"/>
      <c r="E59" s="332"/>
      <c r="F59" s="265"/>
      <c r="G59" s="266"/>
      <c r="H59" s="268"/>
      <c r="I59" s="269"/>
      <c r="J59" s="267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199"/>
      <c r="W59" s="199"/>
      <c r="X59" s="199"/>
      <c r="Y59" s="199"/>
    </row>
  </sheetData>
  <sheetProtection selectLockedCells="1" selectUnlockedCells="1"/>
  <mergeCells count="8">
    <mergeCell ref="K28:O30"/>
    <mergeCell ref="X40:Y40"/>
    <mergeCell ref="B8:B9"/>
    <mergeCell ref="C8:C9"/>
    <mergeCell ref="D8:D9"/>
    <mergeCell ref="E8:E9"/>
    <mergeCell ref="F8:G8"/>
    <mergeCell ref="H8:I8"/>
  </mergeCells>
  <phoneticPr fontId="38" type="noConversion"/>
  <printOptions horizontalCentered="1"/>
  <pageMargins left="0.39370078740157483" right="0.23622047244094491" top="0.59055118110236227" bottom="0.39370078740157483" header="0.31496062992125984" footer="0"/>
  <pageSetup paperSize="9" scale="55" firstPageNumber="0" fitToHeight="0" orientation="portrait" r:id="rId1"/>
  <headerFooter alignWithMargins="0">
    <oddFooter>&amp;L&amp;9File : &amp;F&amp;C&amp;9Page : &amp;P / &amp;N&amp;R&amp;9Sheet : 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A9EE8-2941-4A9B-8777-B8C940803082}">
  <dimension ref="B2:E6"/>
  <sheetViews>
    <sheetView workbookViewId="0">
      <selection activeCell="E10" sqref="E10"/>
    </sheetView>
  </sheetViews>
  <sheetFormatPr defaultRowHeight="13.8" x14ac:dyDescent="0.25"/>
  <cols>
    <col min="3" max="3" width="48.09765625" bestFit="1" customWidth="1"/>
  </cols>
  <sheetData>
    <row r="2" spans="2:5" x14ac:dyDescent="0.25">
      <c r="C2" t="s">
        <v>798</v>
      </c>
    </row>
    <row r="3" spans="2:5" x14ac:dyDescent="0.25">
      <c r="B3" s="274" t="s">
        <v>707</v>
      </c>
      <c r="C3" s="274" t="s">
        <v>708</v>
      </c>
      <c r="D3" s="274" t="s">
        <v>796</v>
      </c>
      <c r="E3" s="274" t="s">
        <v>710</v>
      </c>
    </row>
    <row r="4" spans="2:5" x14ac:dyDescent="0.25">
      <c r="B4" s="274">
        <v>1</v>
      </c>
      <c r="C4" s="274" t="s">
        <v>810</v>
      </c>
      <c r="D4" s="274"/>
      <c r="E4" s="274" t="s">
        <v>797</v>
      </c>
    </row>
    <row r="5" spans="2:5" x14ac:dyDescent="0.25">
      <c r="B5" s="274"/>
      <c r="C5" s="274"/>
      <c r="D5" s="274"/>
      <c r="E5" s="274"/>
    </row>
    <row r="6" spans="2:5" x14ac:dyDescent="0.25">
      <c r="B6" s="274"/>
      <c r="C6" s="274"/>
      <c r="D6" s="274"/>
      <c r="E6" s="27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6</vt:i4>
      </vt:variant>
      <vt:variant>
        <vt:lpstr>ช่วงที่มีชื่อ</vt:lpstr>
      </vt:variant>
      <vt:variant>
        <vt:i4>15</vt:i4>
      </vt:variant>
    </vt:vector>
  </HeadingPairs>
  <TitlesOfParts>
    <vt:vector size="21" baseType="lpstr">
      <vt:lpstr>Rate ราคา</vt:lpstr>
      <vt:lpstr>Summary</vt:lpstr>
      <vt:lpstr>1</vt:lpstr>
      <vt:lpstr>1.1</vt:lpstr>
      <vt:lpstr>1.2</vt:lpstr>
      <vt:lpstr>รายการของ</vt:lpstr>
      <vt:lpstr>'1'!Print_Area</vt:lpstr>
      <vt:lpstr>'1.1'!Print_Area</vt:lpstr>
      <vt:lpstr>'1.2'!Print_Area</vt:lpstr>
      <vt:lpstr>'Rate ราคา'!Print_Area</vt:lpstr>
      <vt:lpstr>Summary!Print_Area</vt:lpstr>
      <vt:lpstr>'1.1'!Print_Titles</vt:lpstr>
      <vt:lpstr>'1.2'!Print_Titles</vt:lpstr>
      <vt:lpstr>'Rate ราคา'!Print_Titles</vt:lpstr>
      <vt:lpstr>Rateต้นทุน</vt:lpstr>
      <vt:lpstr>Rateรับเหมา</vt:lpstr>
      <vt:lpstr>Rateราคา</vt:lpstr>
      <vt:lpstr>ชื่อโครงการ</vt:lpstr>
      <vt:lpstr>ราคาต้นทุน</vt:lpstr>
      <vt:lpstr>ราคารับเหมา</vt:lpstr>
      <vt:lpstr>วันที่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Kittikhun Susamrit</dc:creator>
  <cp:lastModifiedBy>เจตรินทร์ อินจันทร์ต๊ะ</cp:lastModifiedBy>
  <cp:lastPrinted>2025-02-13T07:37:41Z</cp:lastPrinted>
  <dcterms:created xsi:type="dcterms:W3CDTF">2021-07-12T08:06:50Z</dcterms:created>
  <dcterms:modified xsi:type="dcterms:W3CDTF">2025-02-18T04:13:11Z</dcterms:modified>
</cp:coreProperties>
</file>